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ONE-1" sheetId="1" r:id="rId1"/>
    <sheet name="ZONE-2" sheetId="2" r:id="rId2"/>
    <sheet name="ZONE-3" sheetId="3" r:id="rId3"/>
    <sheet name="ZONE-4" sheetId="4" r:id="rId4"/>
    <sheet name="Sheet1" sheetId="5" state="hidden" r:id="rId5"/>
    <sheet name="Sheet2" sheetId="6" state="hidden" r:id="rId6"/>
  </sheets>
  <definedNames>
    <definedName name="_xlnm.Print_Area" localSheetId="0">'ZONE-1'!$A$1:$I$70</definedName>
    <definedName name="_xlnm.Print_Area" localSheetId="1">'ZONE-2'!$A$1:$I$70</definedName>
    <definedName name="_xlnm.Print_Area" localSheetId="2">'ZONE-3'!$A$1:$J$70</definedName>
    <definedName name="_xlnm.Print_Area" localSheetId="3">'ZONE-4'!$A$1:$K$70</definedName>
  </definedNames>
  <calcPr fullCalcOnLoad="1"/>
</workbook>
</file>

<file path=xl/sharedStrings.xml><?xml version="1.0" encoding="utf-8"?>
<sst xmlns="http://schemas.openxmlformats.org/spreadsheetml/2006/main" count="391" uniqueCount="151">
  <si>
    <t>Ph.No.0141-2367654 E-Mail Id.-unopoly@yahoo.com</t>
  </si>
  <si>
    <t>Grade</t>
  </si>
  <si>
    <t>Basic</t>
  </si>
  <si>
    <t>Cash Dis</t>
  </si>
  <si>
    <t>Trade Dis</t>
  </si>
  <si>
    <t>Sub.Total</t>
  </si>
  <si>
    <t>Jodhpur Depot</t>
  </si>
  <si>
    <t>Total  Price</t>
  </si>
  <si>
    <t xml:space="preserve"> BLOW MOULDING</t>
  </si>
  <si>
    <t>PIPE</t>
  </si>
  <si>
    <t>E52A003A/NA (PE 63)</t>
  </si>
  <si>
    <t>P54A001A/NA (PE 80)</t>
  </si>
  <si>
    <t>E52U003A/NA (PE 63 UV)</t>
  </si>
  <si>
    <t>P52A003A/NA (PE 100)</t>
  </si>
  <si>
    <t>HM FILM</t>
  </si>
  <si>
    <t>F55HM0003A/NA</t>
  </si>
  <si>
    <t>INJECTION MOULDING</t>
  </si>
  <si>
    <t>I50A180A</t>
  </si>
  <si>
    <t>I60A080A</t>
  </si>
  <si>
    <t>HD RAFFIA</t>
  </si>
  <si>
    <t>W50A009A</t>
  </si>
  <si>
    <t>LLDPE</t>
  </si>
  <si>
    <t>B55HM0003A/NA</t>
  </si>
  <si>
    <t>Term &amp; Conditions</t>
  </si>
  <si>
    <t>* No discounts will be applicable on sale of the OG/PW/GS/PS.</t>
  </si>
  <si>
    <t>* Loading/Unloading,Local transportaion,Insurance on EX-Depot Sale will be to customers account.</t>
  </si>
  <si>
    <t>* The price applicable shall be the price prevailing on the date of material dispatch.</t>
  </si>
  <si>
    <t>*CD shall be applicable on prime &amp; Non prime grade only.</t>
  </si>
  <si>
    <t>*For  EX-Works Dispatch will arrange transportation &amp; insurance however any claim customer has to file &amp; deal with insurance company directly.</t>
  </si>
  <si>
    <t>* Gail polymers price are displayed  on Gail's Website "gailonline.com".</t>
  </si>
  <si>
    <t>Freight List</t>
  </si>
  <si>
    <t>Barmer</t>
  </si>
  <si>
    <t>Bikaner</t>
  </si>
  <si>
    <t>Jodhpur</t>
  </si>
  <si>
    <t>Nagaur</t>
  </si>
  <si>
    <t>Ratangarh</t>
  </si>
  <si>
    <t>Nokha</t>
  </si>
  <si>
    <t>Amt.</t>
  </si>
  <si>
    <t>Station</t>
  </si>
  <si>
    <t>Ajmer</t>
  </si>
  <si>
    <t>Beawar</t>
  </si>
  <si>
    <t>Jaipur</t>
  </si>
  <si>
    <t>Kota</t>
  </si>
  <si>
    <t>Sikar</t>
  </si>
  <si>
    <t>Bhilwara</t>
  </si>
  <si>
    <t>Abu Road</t>
  </si>
  <si>
    <t>Pali</t>
  </si>
  <si>
    <t>Sirohi</t>
  </si>
  <si>
    <t>Udaipur</t>
  </si>
  <si>
    <t>Bhinmal</t>
  </si>
  <si>
    <t>Alwar</t>
  </si>
  <si>
    <t>Behror</t>
  </si>
  <si>
    <t>Bharatpur</t>
  </si>
  <si>
    <t>Bhiwadi</t>
  </si>
  <si>
    <t>Ex Depot (Jodhpur) Cash Price</t>
  </si>
  <si>
    <t>*Customer Zone-1 (Barmer, Bikaner,Jodhpur,Nagaur,Ratangarh,Nokha)</t>
  </si>
  <si>
    <t>For:-Uno Polymers Pvt Ltd</t>
  </si>
  <si>
    <t>Contact Person</t>
  </si>
  <si>
    <t>Mr.Vikas Sharma</t>
  </si>
  <si>
    <t>Mob.No.</t>
  </si>
  <si>
    <t>Mr.Ramsingh Rajput</t>
  </si>
  <si>
    <t>07665167654</t>
  </si>
  <si>
    <t>Mr.Pradhan Singh</t>
  </si>
  <si>
    <t>09587899925</t>
  </si>
  <si>
    <t>50 MT &amp; Above</t>
  </si>
  <si>
    <t>100 MT &amp; Above</t>
  </si>
  <si>
    <t xml:space="preserve">* All payment will be accepted through RTGS/NEFT in favor of </t>
  </si>
  <si>
    <t>UNO POLYMERS PVT LTD</t>
  </si>
  <si>
    <t>GAIL (India) Limited</t>
  </si>
  <si>
    <t>*Customer Zone-4 (Alwar,Behror,Bharatpur,Bhiwadi)</t>
  </si>
  <si>
    <t>* Customer Zone-2  (Ajmer,Beawar,Jaipur,Kota,Sikar,Bhilwara)</t>
  </si>
  <si>
    <t>I56A200U A (PATA-2)</t>
  </si>
  <si>
    <t>I62A080U A (PATA-2)</t>
  </si>
  <si>
    <t xml:space="preserve">Consignment Stockiest of </t>
  </si>
  <si>
    <t>1500 MT &amp; Above</t>
  </si>
  <si>
    <t>quarterly</t>
  </si>
  <si>
    <t>QUARTERLY MOU APRIL MAY JUNE ONLY Disc</t>
  </si>
  <si>
    <t>F18S010U A/F18A010U A                       (PATA-2)  FILM</t>
  </si>
  <si>
    <t>R35A042A                                                                   RM</t>
  </si>
  <si>
    <t>R36A050U A                                            (PATA-2)   RM</t>
  </si>
  <si>
    <t>E36A060A                                                                   EC</t>
  </si>
  <si>
    <t>I56A200U A    (PATA-2)</t>
  </si>
  <si>
    <t>I62A080U A    (PATA-2)</t>
  </si>
  <si>
    <t>F18S010U A/F18A010U A                      (PATA-2)    FILM</t>
  </si>
  <si>
    <t>R35A042A                                                                      RM</t>
  </si>
  <si>
    <t>R36A050U A                                             (PATA-2)     RM</t>
  </si>
  <si>
    <t xml:space="preserve">I26A500U A                                             (PATA-2)      IM </t>
  </si>
  <si>
    <t>E36A060A                                                                      EC</t>
  </si>
  <si>
    <t>R36A050U A                                            (PATA-2)    RM</t>
  </si>
  <si>
    <t>I26A500U A                                             (PATA-2)     IM</t>
  </si>
  <si>
    <t>E36A060A                                                                     EC</t>
  </si>
  <si>
    <t>F18S010U A/F18A010U A                     (PATA-2)     FILM</t>
  </si>
  <si>
    <t>R36A050U A                                               (PATA-2)   RM</t>
  </si>
  <si>
    <t>I26A500U A                                                 (PATA-2)   IM</t>
  </si>
  <si>
    <t>E36A060A                                                                       EC</t>
  </si>
  <si>
    <t>I26A500U A                                             (PATA-2)    IM</t>
  </si>
  <si>
    <t>D22S010A                                                               (DRIP)</t>
  </si>
  <si>
    <t>D22S010A                                                                 (DRIP)</t>
  </si>
  <si>
    <t>R35A042A                                                                    RM</t>
  </si>
  <si>
    <t>D22S010A                                                              (DRIP)</t>
  </si>
  <si>
    <t>* Customer Zone-3 (Abu Road,Pali,Sirohi,Udaipur,Chittoregarh,Bhinmal)</t>
  </si>
  <si>
    <t>Chittoregarh</t>
  </si>
  <si>
    <t>Y50A010U A (PATA-2)</t>
  </si>
  <si>
    <t>Y50A010U A     (PATA-2)</t>
  </si>
  <si>
    <t>GST 18%</t>
  </si>
  <si>
    <t>* GST @ 18% as applicable for Ex-Depot price.</t>
  </si>
  <si>
    <t>* Cash Price Formula :-Basic - CD - TD + Freight+GST 18%</t>
  </si>
  <si>
    <t>* Cash Price Formula :-Basic - CD - TD  + Freight+GST 18%</t>
  </si>
  <si>
    <t>* Cash Price Formula :-Basic - CD - TD + Freight+ GST 18%</t>
  </si>
  <si>
    <t>* GST @ 18% as applicable for Ex-Depot price and Ex-Works</t>
  </si>
  <si>
    <t>* GST @ 18% as applicable for Ex-Depot price And Ex-Works</t>
  </si>
  <si>
    <t>* GST @ 18% as applicable for Ex-Depot price and Ex-works</t>
  </si>
  <si>
    <t>* 14 days Interest free Credit shall be applicable Ex-works Only</t>
  </si>
  <si>
    <t>* 14 days Interest free Credit shall be applicable for Ex-works Only</t>
  </si>
  <si>
    <t>B53A003U A</t>
  </si>
  <si>
    <t>B52A003A/B63A003A/NA</t>
  </si>
  <si>
    <t>* HDPE/LLDPE grades would not be allowed to be combined for the purpose of QD computation.</t>
  </si>
  <si>
    <t>P46A010U A  (PE63)      ( PATA-2)</t>
  </si>
  <si>
    <t>BANK NAME : YES BANK LTD</t>
  </si>
  <si>
    <t>Branch : -O-19-A,ASHOK MARG, C- SCHEME,JAIPUR-302001</t>
  </si>
  <si>
    <t>A/c :-071284600000334</t>
  </si>
  <si>
    <t>IFSC CODE :-YESB0000024</t>
  </si>
  <si>
    <t>R35A042A                                                                RM</t>
  </si>
  <si>
    <t>HD FILM</t>
  </si>
  <si>
    <t>E45A003A</t>
  </si>
  <si>
    <t>Uno Polymers Pvt Ltd</t>
  </si>
  <si>
    <t>METALLOCENE</t>
  </si>
  <si>
    <t>09829067654</t>
  </si>
  <si>
    <t xml:space="preserve">F20S009A                                                                 FILM </t>
  </si>
  <si>
    <t xml:space="preserve">F18S020U A/F18A020U A                      (PATA-2)   FILM  </t>
  </si>
  <si>
    <t>Reg.Office :-413,4th Floor,Ganpati Plaza,M.I.Road-Jaipur 302001</t>
  </si>
  <si>
    <t>MF18S010U A/MF18A010U A</t>
  </si>
  <si>
    <t>*Prices of Non-prime grades will be lower by Rs.500/- per MT less than the rates of the corresponding prime grades.</t>
  </si>
  <si>
    <t>Bhiwadi Depot</t>
  </si>
  <si>
    <t>Ex Depot (Bhiwadi) Cash Price</t>
  </si>
  <si>
    <t xml:space="preserve">Jodhpur Office : - E-638,Marudhara Industrial Area,Basani Phase-II,Jodhpur-342005 (Raj.) </t>
  </si>
  <si>
    <t>Bhiwadi Office : - Industrial Plot No.SPL-1,Shade No.4,Riico Industrial Area,Bhiwadi-301019 (Raj.)</t>
  </si>
  <si>
    <t>Monthly Qty Disc.HDPE &amp; LLDPE</t>
  </si>
  <si>
    <t>10 MT &amp; Above</t>
  </si>
  <si>
    <t>30 MT &amp; Above</t>
  </si>
  <si>
    <t>200 MT &amp; Above</t>
  </si>
  <si>
    <t>300 MT &amp; Above</t>
  </si>
  <si>
    <t>400 MT &amp; Above</t>
  </si>
  <si>
    <t>500 MT &amp; Above</t>
  </si>
  <si>
    <t>600 MT &amp; Above</t>
  </si>
  <si>
    <t xml:space="preserve">E52A003A/NA (PE 63)      </t>
  </si>
  <si>
    <t>F18S010U A  /F18A010U A                       (PATA-2)  FILM</t>
  </si>
  <si>
    <t>Ex Works (Pata) for ZONE-1             Price as on 23.07.2020</t>
  </si>
  <si>
    <t>Ex Works (Pata) for ZONE-2             Price as on 23.07.2020</t>
  </si>
  <si>
    <t>Ex Works (Pata) for ZONE-3             Price as on 23.07.2020</t>
  </si>
  <si>
    <t>Ex Works (Pata) for ZONE-4             Price as on 23.07.2020</t>
  </si>
</sst>
</file>

<file path=xl/styles.xml><?xml version="1.0" encoding="utf-8"?>
<styleSheet xmlns="http://schemas.openxmlformats.org/spreadsheetml/2006/main">
  <numFmts count="1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;#,##0"/>
    <numFmt numFmtId="170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24"/>
      <name val="Arial Black"/>
      <family val="2"/>
    </font>
    <font>
      <b/>
      <sz val="20"/>
      <name val="Arial Black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sz val="12"/>
      <name val="Arial Black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color indexed="8"/>
      <name val="Arial Black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b/>
      <sz val="12"/>
      <color indexed="10"/>
      <name val="Calibri"/>
      <family val="2"/>
    </font>
    <font>
      <b/>
      <sz val="10"/>
      <color indexed="8"/>
      <name val="Arial Black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Black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</font>
    <font>
      <b/>
      <sz val="10"/>
      <color theme="1"/>
      <name val="Arial Black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64" fillId="33" borderId="11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2" fillId="34" borderId="10" xfId="0" applyFont="1" applyFill="1" applyBorder="1" applyAlignment="1">
      <alignment/>
    </xf>
    <xf numFmtId="1" fontId="32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2" fillId="0" borderId="10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32" fillId="33" borderId="10" xfId="0" applyFont="1" applyFill="1" applyBorder="1" applyAlignment="1">
      <alignment/>
    </xf>
    <xf numFmtId="0" fontId="32" fillId="0" borderId="12" xfId="0" applyFont="1" applyBorder="1" applyAlignment="1">
      <alignment/>
    </xf>
    <xf numFmtId="0" fontId="30" fillId="0" borderId="0" xfId="0" applyFont="1" applyAlignment="1">
      <alignment horizontal="center"/>
    </xf>
    <xf numFmtId="0" fontId="7" fillId="33" borderId="12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16" fontId="3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32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32" fillId="34" borderId="10" xfId="0" applyNumberFormat="1" applyFont="1" applyFill="1" applyBorder="1" applyAlignment="1">
      <alignment horizontal="center"/>
    </xf>
    <xf numFmtId="1" fontId="33" fillId="0" borderId="14" xfId="0" applyNumberFormat="1" applyFont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65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35" fillId="0" borderId="10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2" fontId="6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35" fillId="0" borderId="10" xfId="0" applyFont="1" applyBorder="1" applyAlignment="1">
      <alignment horizontal="center"/>
    </xf>
    <xf numFmtId="1" fontId="33" fillId="0" borderId="15" xfId="0" applyNumberFormat="1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6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68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/>
    </xf>
    <xf numFmtId="0" fontId="64" fillId="34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68" fillId="33" borderId="13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34" borderId="10" xfId="0" applyFont="1" applyFill="1" applyBorder="1" applyAlignment="1">
      <alignment/>
    </xf>
    <xf numFmtId="0" fontId="70" fillId="34" borderId="0" xfId="0" applyFont="1" applyFill="1" applyBorder="1" applyAlignment="1">
      <alignment horizontal="center"/>
    </xf>
    <xf numFmtId="0" fontId="70" fillId="34" borderId="0" xfId="0" applyFont="1" applyFill="1" applyAlignment="1">
      <alignment horizontal="center"/>
    </xf>
    <xf numFmtId="0" fontId="70" fillId="0" borderId="0" xfId="0" applyFont="1" applyAlignment="1">
      <alignment horizontal="center"/>
    </xf>
    <xf numFmtId="0" fontId="71" fillId="34" borderId="0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3" fontId="64" fillId="0" borderId="11" xfId="0" applyNumberFormat="1" applyFont="1" applyBorder="1" applyAlignment="1" quotePrefix="1">
      <alignment/>
    </xf>
    <xf numFmtId="3" fontId="64" fillId="0" borderId="13" xfId="0" applyNumberFormat="1" applyFont="1" applyBorder="1" applyAlignment="1" quotePrefix="1">
      <alignment horizontal="center"/>
    </xf>
    <xf numFmtId="0" fontId="0" fillId="34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3" fontId="64" fillId="34" borderId="10" xfId="0" applyNumberFormat="1" applyFont="1" applyFill="1" applyBorder="1" applyAlignment="1">
      <alignment horizontal="center"/>
    </xf>
    <xf numFmtId="0" fontId="69" fillId="33" borderId="10" xfId="0" applyFont="1" applyFill="1" applyBorder="1" applyAlignment="1">
      <alignment horizontal="right"/>
    </xf>
    <xf numFmtId="0" fontId="69" fillId="33" borderId="10" xfId="0" applyFont="1" applyFill="1" applyBorder="1" applyAlignment="1">
      <alignment/>
    </xf>
    <xf numFmtId="0" fontId="65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0" fontId="70" fillId="0" borderId="0" xfId="0" applyFont="1" applyBorder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3" fontId="62" fillId="0" borderId="11" xfId="0" applyNumberFormat="1" applyFont="1" applyBorder="1" applyAlignment="1" quotePrefix="1">
      <alignment/>
    </xf>
    <xf numFmtId="3" fontId="62" fillId="0" borderId="13" xfId="0" applyNumberFormat="1" applyFont="1" applyBorder="1" applyAlignment="1" quotePrefix="1">
      <alignment/>
    </xf>
    <xf numFmtId="3" fontId="62" fillId="0" borderId="12" xfId="0" applyNumberFormat="1" applyFont="1" applyBorder="1" applyAlignment="1" quotePrefix="1">
      <alignment/>
    </xf>
    <xf numFmtId="0" fontId="0" fillId="0" borderId="0" xfId="0" applyFont="1" applyAlignment="1">
      <alignment/>
    </xf>
    <xf numFmtId="3" fontId="64" fillId="0" borderId="12" xfId="0" applyNumberFormat="1" applyFont="1" applyBorder="1" applyAlignment="1" quotePrefix="1">
      <alignment horizontal="center"/>
    </xf>
    <xf numFmtId="0" fontId="68" fillId="33" borderId="13" xfId="0" applyFont="1" applyFill="1" applyBorder="1" applyAlignment="1">
      <alignment/>
    </xf>
    <xf numFmtId="0" fontId="65" fillId="33" borderId="0" xfId="0" applyFont="1" applyFill="1" applyAlignment="1">
      <alignment/>
    </xf>
    <xf numFmtId="0" fontId="70" fillId="34" borderId="0" xfId="0" applyFont="1" applyFill="1" applyBorder="1" applyAlignment="1">
      <alignment/>
    </xf>
    <xf numFmtId="0" fontId="70" fillId="34" borderId="0" xfId="0" applyFont="1" applyFill="1" applyAlignment="1">
      <alignment/>
    </xf>
    <xf numFmtId="0" fontId="70" fillId="0" borderId="0" xfId="0" applyFont="1" applyAlignment="1">
      <alignment/>
    </xf>
    <xf numFmtId="0" fontId="71" fillId="34" borderId="0" xfId="0" applyFont="1" applyFill="1" applyBorder="1" applyAlignment="1">
      <alignment horizontal="right"/>
    </xf>
    <xf numFmtId="0" fontId="71" fillId="0" borderId="0" xfId="0" applyFont="1" applyBorder="1" applyAlignment="1">
      <alignment/>
    </xf>
    <xf numFmtId="3" fontId="64" fillId="0" borderId="11" xfId="0" applyNumberFormat="1" applyFont="1" applyBorder="1" applyAlignment="1" quotePrefix="1">
      <alignment horizontal="center"/>
    </xf>
    <xf numFmtId="3" fontId="64" fillId="0" borderId="12" xfId="0" applyNumberFormat="1" applyFont="1" applyBorder="1" applyAlignment="1" quotePrefix="1">
      <alignment/>
    </xf>
    <xf numFmtId="0" fontId="0" fillId="34" borderId="0" xfId="0" applyFont="1" applyFill="1" applyAlignment="1">
      <alignment/>
    </xf>
    <xf numFmtId="0" fontId="72" fillId="33" borderId="10" xfId="0" applyFont="1" applyFill="1" applyBorder="1" applyAlignment="1">
      <alignment/>
    </xf>
    <xf numFmtId="0" fontId="67" fillId="0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2" fontId="67" fillId="0" borderId="10" xfId="0" applyNumberFormat="1" applyFont="1" applyBorder="1" applyAlignment="1">
      <alignment/>
    </xf>
    <xf numFmtId="0" fontId="73" fillId="0" borderId="10" xfId="0" applyFont="1" applyFill="1" applyBorder="1" applyAlignment="1">
      <alignment horizontal="center"/>
    </xf>
    <xf numFmtId="2" fontId="73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/>
    </xf>
    <xf numFmtId="2" fontId="67" fillId="0" borderId="10" xfId="0" applyNumberFormat="1" applyFont="1" applyFill="1" applyBorder="1" applyAlignment="1">
      <alignment/>
    </xf>
    <xf numFmtId="2" fontId="73" fillId="0" borderId="10" xfId="0" applyNumberFormat="1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3" fontId="64" fillId="34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62" fillId="0" borderId="11" xfId="0" applyFont="1" applyBorder="1" applyAlignment="1" quotePrefix="1">
      <alignment/>
    </xf>
    <xf numFmtId="0" fontId="62" fillId="0" borderId="13" xfId="0" applyFont="1" applyBorder="1" applyAlignment="1" quotePrefix="1">
      <alignment/>
    </xf>
    <xf numFmtId="0" fontId="62" fillId="0" borderId="12" xfId="0" applyFont="1" applyBorder="1" applyAlignment="1" quotePrefix="1">
      <alignment/>
    </xf>
    <xf numFmtId="0" fontId="32" fillId="35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/>
    </xf>
    <xf numFmtId="0" fontId="64" fillId="35" borderId="18" xfId="0" applyFont="1" applyFill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4" fillId="0" borderId="0" xfId="0" applyFont="1" applyAlignment="1">
      <alignment horizontal="center" vertical="center"/>
    </xf>
    <xf numFmtId="0" fontId="32" fillId="35" borderId="18" xfId="0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1" xfId="0" applyFont="1" applyBorder="1" applyAlignment="1" quotePrefix="1">
      <alignment horizontal="left"/>
    </xf>
    <xf numFmtId="0" fontId="64" fillId="0" borderId="13" xfId="0" applyFont="1" applyBorder="1" applyAlignment="1" quotePrefix="1">
      <alignment horizontal="left"/>
    </xf>
    <xf numFmtId="0" fontId="64" fillId="0" borderId="12" xfId="0" applyFont="1" applyBorder="1" applyAlignment="1" quotePrefix="1">
      <alignment horizontal="left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32" fillId="34" borderId="10" xfId="0" applyFont="1" applyFill="1" applyBorder="1" applyAlignment="1">
      <alignment vertical="center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 quotePrefix="1">
      <alignment horizontal="left"/>
    </xf>
    <xf numFmtId="0" fontId="32" fillId="35" borderId="10" xfId="0" applyFont="1" applyFill="1" applyBorder="1" applyAlignment="1">
      <alignment horizontal="left" vertical="center" wrapText="1"/>
    </xf>
    <xf numFmtId="0" fontId="32" fillId="35" borderId="10" xfId="0" applyFont="1" applyFill="1" applyBorder="1" applyAlignment="1">
      <alignment horizontal="left" vertical="center"/>
    </xf>
    <xf numFmtId="0" fontId="64" fillId="35" borderId="18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left" vertical="center" wrapText="1"/>
    </xf>
    <xf numFmtId="0" fontId="64" fillId="34" borderId="18" xfId="0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vertical="center"/>
    </xf>
    <xf numFmtId="0" fontId="32" fillId="33" borderId="11" xfId="0" applyFont="1" applyFill="1" applyBorder="1" applyAlignment="1">
      <alignment horizontal="left"/>
    </xf>
    <xf numFmtId="0" fontId="32" fillId="33" borderId="13" xfId="0" applyFont="1" applyFill="1" applyBorder="1" applyAlignment="1">
      <alignment horizontal="left"/>
    </xf>
    <xf numFmtId="3" fontId="64" fillId="0" borderId="11" xfId="0" applyNumberFormat="1" applyFont="1" applyBorder="1" applyAlignment="1" quotePrefix="1">
      <alignment horizontal="left"/>
    </xf>
    <xf numFmtId="3" fontId="64" fillId="0" borderId="13" xfId="0" applyNumberFormat="1" applyFont="1" applyBorder="1" applyAlignment="1" quotePrefix="1">
      <alignment horizontal="left"/>
    </xf>
    <xf numFmtId="3" fontId="64" fillId="0" borderId="12" xfId="0" applyNumberFormat="1" applyFont="1" applyBorder="1" applyAlignment="1" quotePrefix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6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304800" cy="304800"/>
    <xdr:sp>
      <xdr:nvSpPr>
        <xdr:cNvPr id="1" name="AutoShape 78" descr="gail india logo के लिए चित्र परिणाम"/>
        <xdr:cNvSpPr>
          <a:spLocks noChangeAspect="1"/>
        </xdr:cNvSpPr>
      </xdr:nvSpPr>
      <xdr:spPr>
        <a:xfrm>
          <a:off x="79629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1076325</xdr:colOff>
      <xdr:row>1</xdr:row>
      <xdr:rowOff>0</xdr:rowOff>
    </xdr:from>
    <xdr:to>
      <xdr:col>0</xdr:col>
      <xdr:colOff>2009775</xdr:colOff>
      <xdr:row>2</xdr:row>
      <xdr:rowOff>333375</xdr:rowOff>
    </xdr:to>
    <xdr:pic>
      <xdr:nvPicPr>
        <xdr:cNvPr id="2" name="Picture 3" descr="visiting_0.t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6325" y="466725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904875</xdr:colOff>
      <xdr:row>1</xdr:row>
      <xdr:rowOff>66675</xdr:rowOff>
    </xdr:from>
    <xdr:to>
      <xdr:col>6</xdr:col>
      <xdr:colOff>1885950</xdr:colOff>
      <xdr:row>3</xdr:row>
      <xdr:rowOff>152400</xdr:rowOff>
    </xdr:to>
    <xdr:pic>
      <xdr:nvPicPr>
        <xdr:cNvPr id="3" name="Picture 5" descr="logo_346_0.t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867775" y="533400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304800" cy="304800"/>
    <xdr:sp>
      <xdr:nvSpPr>
        <xdr:cNvPr id="1" name="AutoShape 78" descr="gail india logo के लिए चित्र परिणाम"/>
        <xdr:cNvSpPr>
          <a:spLocks noChangeAspect="1"/>
        </xdr:cNvSpPr>
      </xdr:nvSpPr>
      <xdr:spPr>
        <a:xfrm>
          <a:off x="7924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>
      <xdr:nvSpPr>
        <xdr:cNvPr id="2" name="AutoShape 78" descr="gail india logo के लिए चित्र परिणाम"/>
        <xdr:cNvSpPr>
          <a:spLocks noChangeAspect="1"/>
        </xdr:cNvSpPr>
      </xdr:nvSpPr>
      <xdr:spPr>
        <a:xfrm>
          <a:off x="7924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1076325</xdr:colOff>
      <xdr:row>1</xdr:row>
      <xdr:rowOff>0</xdr:rowOff>
    </xdr:from>
    <xdr:to>
      <xdr:col>0</xdr:col>
      <xdr:colOff>2009775</xdr:colOff>
      <xdr:row>2</xdr:row>
      <xdr:rowOff>333375</xdr:rowOff>
    </xdr:to>
    <xdr:pic>
      <xdr:nvPicPr>
        <xdr:cNvPr id="3" name="Picture 3" descr="visiting_0.t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6325" y="619125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1019175</xdr:colOff>
      <xdr:row>1</xdr:row>
      <xdr:rowOff>47625</xdr:rowOff>
    </xdr:from>
    <xdr:to>
      <xdr:col>7</xdr:col>
      <xdr:colOff>638175</xdr:colOff>
      <xdr:row>4</xdr:row>
      <xdr:rowOff>19050</xdr:rowOff>
    </xdr:to>
    <xdr:pic>
      <xdr:nvPicPr>
        <xdr:cNvPr id="4" name="Picture 5" descr="logo_346_0.t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943975" y="666750"/>
          <a:ext cx="885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304800" cy="304800"/>
    <xdr:sp>
      <xdr:nvSpPr>
        <xdr:cNvPr id="1" name="AutoShape 78" descr="gail india logo के लिए चित्र परिणाम"/>
        <xdr:cNvSpPr>
          <a:spLocks noChangeAspect="1"/>
        </xdr:cNvSpPr>
      </xdr:nvSpPr>
      <xdr:spPr>
        <a:xfrm>
          <a:off x="81819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>
      <xdr:nvSpPr>
        <xdr:cNvPr id="2" name="AutoShape 78" descr="gail india logo के लिए चित्र परिणाम"/>
        <xdr:cNvSpPr>
          <a:spLocks noChangeAspect="1"/>
        </xdr:cNvSpPr>
      </xdr:nvSpPr>
      <xdr:spPr>
        <a:xfrm>
          <a:off x="81819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1076325</xdr:colOff>
      <xdr:row>1</xdr:row>
      <xdr:rowOff>0</xdr:rowOff>
    </xdr:from>
    <xdr:to>
      <xdr:col>0</xdr:col>
      <xdr:colOff>2009775</xdr:colOff>
      <xdr:row>2</xdr:row>
      <xdr:rowOff>333375</xdr:rowOff>
    </xdr:to>
    <xdr:pic>
      <xdr:nvPicPr>
        <xdr:cNvPr id="3" name="Picture 3" descr="visiting_0.t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6325" y="619125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904875</xdr:colOff>
      <xdr:row>1</xdr:row>
      <xdr:rowOff>66675</xdr:rowOff>
    </xdr:from>
    <xdr:to>
      <xdr:col>7</xdr:col>
      <xdr:colOff>533400</xdr:colOff>
      <xdr:row>4</xdr:row>
      <xdr:rowOff>28575</xdr:rowOff>
    </xdr:to>
    <xdr:pic>
      <xdr:nvPicPr>
        <xdr:cNvPr id="4" name="Picture 5" descr="logo_346_0.t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086850" y="685800"/>
          <a:ext cx="847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304800" cy="304800"/>
    <xdr:sp>
      <xdr:nvSpPr>
        <xdr:cNvPr id="1" name="AutoShape 78" descr="gail india logo के लिए चित्र परिणाम"/>
        <xdr:cNvSpPr>
          <a:spLocks noChangeAspect="1"/>
        </xdr:cNvSpPr>
      </xdr:nvSpPr>
      <xdr:spPr>
        <a:xfrm>
          <a:off x="75342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>
      <xdr:nvSpPr>
        <xdr:cNvPr id="2" name="AutoShape 78" descr="gail india logo के लिए चित्र परिणाम"/>
        <xdr:cNvSpPr>
          <a:spLocks noChangeAspect="1"/>
        </xdr:cNvSpPr>
      </xdr:nvSpPr>
      <xdr:spPr>
        <a:xfrm>
          <a:off x="75342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1076325</xdr:colOff>
      <xdr:row>1</xdr:row>
      <xdr:rowOff>0</xdr:rowOff>
    </xdr:from>
    <xdr:to>
      <xdr:col>0</xdr:col>
      <xdr:colOff>2009775</xdr:colOff>
      <xdr:row>2</xdr:row>
      <xdr:rowOff>333375</xdr:rowOff>
    </xdr:to>
    <xdr:pic>
      <xdr:nvPicPr>
        <xdr:cNvPr id="3" name="Picture 3" descr="visiting_0.t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6325" y="619125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1162050</xdr:colOff>
      <xdr:row>1</xdr:row>
      <xdr:rowOff>66675</xdr:rowOff>
    </xdr:from>
    <xdr:to>
      <xdr:col>7</xdr:col>
      <xdr:colOff>276225</xdr:colOff>
      <xdr:row>4</xdr:row>
      <xdr:rowOff>28575</xdr:rowOff>
    </xdr:to>
    <xdr:pic>
      <xdr:nvPicPr>
        <xdr:cNvPr id="4" name="Picture 5" descr="logo_346_0.t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696325" y="685800"/>
          <a:ext cx="828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53.140625" style="3" customWidth="1"/>
    <col min="2" max="2" width="11.8515625" style="43" customWidth="1"/>
    <col min="3" max="3" width="9.140625" style="43" bestFit="1" customWidth="1"/>
    <col min="4" max="4" width="12.140625" style="43" customWidth="1"/>
    <col min="5" max="5" width="17.421875" style="43" customWidth="1"/>
    <col min="6" max="6" width="15.7109375" style="101" bestFit="1" customWidth="1"/>
    <col min="7" max="7" width="35.7109375" style="30" customWidth="1"/>
    <col min="8" max="8" width="14.28125" style="30" customWidth="1"/>
    <col min="9" max="16384" width="9.140625" style="3" customWidth="1"/>
  </cols>
  <sheetData>
    <row r="1" spans="1:8" ht="36.75">
      <c r="A1" s="124" t="s">
        <v>125</v>
      </c>
      <c r="B1" s="124"/>
      <c r="C1" s="124"/>
      <c r="D1" s="124"/>
      <c r="E1" s="124"/>
      <c r="F1" s="124"/>
      <c r="G1" s="124"/>
      <c r="H1" s="124"/>
    </row>
    <row r="2" spans="1:8" ht="31.5">
      <c r="A2" s="135" t="s">
        <v>73</v>
      </c>
      <c r="B2" s="135"/>
      <c r="C2" s="135"/>
      <c r="D2" s="135"/>
      <c r="E2" s="135"/>
      <c r="F2" s="135"/>
      <c r="G2" s="135"/>
      <c r="H2" s="135"/>
    </row>
    <row r="3" spans="1:8" ht="40.5" customHeight="1">
      <c r="A3" s="135" t="s">
        <v>68</v>
      </c>
      <c r="B3" s="135"/>
      <c r="C3" s="135"/>
      <c r="D3" s="135"/>
      <c r="E3" s="135"/>
      <c r="F3" s="135"/>
      <c r="G3" s="135"/>
      <c r="H3" s="135"/>
    </row>
    <row r="4" spans="1:8" ht="18.75" customHeight="1">
      <c r="A4" s="136" t="s">
        <v>135</v>
      </c>
      <c r="B4" s="136"/>
      <c r="C4" s="136"/>
      <c r="D4" s="136"/>
      <c r="E4" s="136"/>
      <c r="F4" s="136"/>
      <c r="G4" s="136"/>
      <c r="H4" s="136"/>
    </row>
    <row r="5" spans="1:8" ht="18.75" customHeight="1">
      <c r="A5" s="139" t="s">
        <v>136</v>
      </c>
      <c r="B5" s="139"/>
      <c r="C5" s="139"/>
      <c r="D5" s="139"/>
      <c r="E5" s="139"/>
      <c r="F5" s="139"/>
      <c r="G5" s="139"/>
      <c r="H5" s="139"/>
    </row>
    <row r="6" spans="1:8" ht="19.5">
      <c r="A6" s="136" t="s">
        <v>130</v>
      </c>
      <c r="B6" s="136"/>
      <c r="C6" s="136"/>
      <c r="D6" s="136"/>
      <c r="E6" s="136"/>
      <c r="F6" s="136"/>
      <c r="G6" s="136"/>
      <c r="H6" s="136"/>
    </row>
    <row r="7" spans="1:8" ht="19.5">
      <c r="A7" s="137" t="s">
        <v>0</v>
      </c>
      <c r="B7" s="137"/>
      <c r="C7" s="137"/>
      <c r="D7" s="137"/>
      <c r="E7" s="137"/>
      <c r="F7" s="137"/>
      <c r="G7" s="137"/>
      <c r="H7" s="137"/>
    </row>
    <row r="8" spans="1:8" ht="19.5">
      <c r="A8" s="138" t="s">
        <v>147</v>
      </c>
      <c r="B8" s="138"/>
      <c r="C8" s="138"/>
      <c r="D8" s="138"/>
      <c r="E8" s="138"/>
      <c r="F8" s="138" t="s">
        <v>54</v>
      </c>
      <c r="G8" s="138"/>
      <c r="H8" s="138"/>
    </row>
    <row r="9" spans="1:8" ht="15" customHeight="1">
      <c r="A9" s="140" t="s">
        <v>1</v>
      </c>
      <c r="B9" s="130" t="s">
        <v>2</v>
      </c>
      <c r="C9" s="130" t="s">
        <v>3</v>
      </c>
      <c r="D9" s="131" t="s">
        <v>4</v>
      </c>
      <c r="E9" s="130" t="s">
        <v>5</v>
      </c>
      <c r="F9" s="133" t="s">
        <v>6</v>
      </c>
      <c r="G9" s="128" t="s">
        <v>104</v>
      </c>
      <c r="H9" s="129" t="s">
        <v>7</v>
      </c>
    </row>
    <row r="10" spans="1:8" ht="23.25" customHeight="1">
      <c r="A10" s="141"/>
      <c r="B10" s="130"/>
      <c r="C10" s="130"/>
      <c r="D10" s="131"/>
      <c r="E10" s="130"/>
      <c r="F10" s="134"/>
      <c r="G10" s="128"/>
      <c r="H10" s="129"/>
    </row>
    <row r="11" spans="1:8" ht="15.75">
      <c r="A11" s="57" t="s">
        <v>8</v>
      </c>
      <c r="B11" s="70"/>
      <c r="C11" s="70"/>
      <c r="D11" s="70"/>
      <c r="E11" s="70"/>
      <c r="F11" s="71"/>
      <c r="G11" s="36"/>
      <c r="H11" s="36"/>
    </row>
    <row r="12" spans="1:8" ht="15.75">
      <c r="A12" s="7" t="s">
        <v>115</v>
      </c>
      <c r="B12" s="89">
        <v>77290</v>
      </c>
      <c r="C12" s="72">
        <v>1000</v>
      </c>
      <c r="D12" s="72"/>
      <c r="E12" s="72">
        <f>B12-C12</f>
        <v>76290</v>
      </c>
      <c r="F12" s="89">
        <v>78430</v>
      </c>
      <c r="G12" s="24">
        <f>F12*18%</f>
        <v>14117.4</v>
      </c>
      <c r="H12" s="24">
        <f>F12+G12</f>
        <v>92547.4</v>
      </c>
    </row>
    <row r="13" spans="1:8" ht="15.75">
      <c r="A13" s="7" t="s">
        <v>114</v>
      </c>
      <c r="B13" s="89">
        <v>75790</v>
      </c>
      <c r="C13" s="72">
        <v>1000</v>
      </c>
      <c r="D13" s="72"/>
      <c r="E13" s="72">
        <f>B13-C13</f>
        <v>74790</v>
      </c>
      <c r="F13" s="89">
        <v>76930</v>
      </c>
      <c r="G13" s="24">
        <f>F13*18%</f>
        <v>13847.4</v>
      </c>
      <c r="H13" s="24">
        <f>F13+G13</f>
        <v>90777.4</v>
      </c>
    </row>
    <row r="14" spans="1:8" ht="15.75">
      <c r="A14" s="7" t="s">
        <v>22</v>
      </c>
      <c r="B14" s="89">
        <v>79330</v>
      </c>
      <c r="C14" s="72">
        <v>1000</v>
      </c>
      <c r="D14" s="72"/>
      <c r="E14" s="72">
        <f>B14-C14</f>
        <v>78330</v>
      </c>
      <c r="F14" s="89">
        <v>80470</v>
      </c>
      <c r="G14" s="24">
        <f>F14*18%</f>
        <v>14484.6</v>
      </c>
      <c r="H14" s="24">
        <f>F14+G14</f>
        <v>94954.6</v>
      </c>
    </row>
    <row r="15" spans="1:8" ht="15.75">
      <c r="A15" s="57" t="s">
        <v>9</v>
      </c>
      <c r="B15" s="73"/>
      <c r="C15" s="70"/>
      <c r="D15" s="70"/>
      <c r="E15" s="70"/>
      <c r="F15" s="90"/>
      <c r="G15" s="36"/>
      <c r="H15" s="36"/>
    </row>
    <row r="16" spans="1:8" ht="15.75">
      <c r="A16" s="7" t="s">
        <v>10</v>
      </c>
      <c r="B16" s="89">
        <v>80100</v>
      </c>
      <c r="C16" s="72">
        <v>1000</v>
      </c>
      <c r="D16" s="72"/>
      <c r="E16" s="72">
        <f>B16-C16</f>
        <v>79100</v>
      </c>
      <c r="F16" s="89">
        <v>81240</v>
      </c>
      <c r="G16" s="24">
        <f>F16*18%</f>
        <v>14623.199999999999</v>
      </c>
      <c r="H16" s="24">
        <f>F16+G16</f>
        <v>95863.2</v>
      </c>
    </row>
    <row r="17" spans="1:8" ht="15.75">
      <c r="A17" s="7" t="s">
        <v>117</v>
      </c>
      <c r="B17" s="89">
        <v>78100</v>
      </c>
      <c r="C17" s="72">
        <v>1000</v>
      </c>
      <c r="D17" s="72"/>
      <c r="E17" s="72">
        <f>B17-C17</f>
        <v>77100</v>
      </c>
      <c r="F17" s="89">
        <v>79240</v>
      </c>
      <c r="G17" s="24">
        <f>F17*18%</f>
        <v>14263.199999999999</v>
      </c>
      <c r="H17" s="24">
        <f>F17+G17</f>
        <v>93503.2</v>
      </c>
    </row>
    <row r="18" spans="1:8" ht="15.75">
      <c r="A18" s="7" t="s">
        <v>12</v>
      </c>
      <c r="B18" s="89">
        <v>84880</v>
      </c>
      <c r="C18" s="72">
        <v>1000</v>
      </c>
      <c r="D18" s="72">
        <v>2500</v>
      </c>
      <c r="E18" s="72">
        <f>B18-C18-D18</f>
        <v>81380</v>
      </c>
      <c r="F18" s="89">
        <v>83520</v>
      </c>
      <c r="G18" s="24">
        <f>F18*18%</f>
        <v>15033.599999999999</v>
      </c>
      <c r="H18" s="24">
        <f>F18+G18</f>
        <v>98553.6</v>
      </c>
    </row>
    <row r="19" spans="1:8" ht="15.75">
      <c r="A19" s="7" t="s">
        <v>11</v>
      </c>
      <c r="B19" s="89">
        <v>85090</v>
      </c>
      <c r="C19" s="72">
        <v>1000</v>
      </c>
      <c r="D19" s="72">
        <v>2500</v>
      </c>
      <c r="E19" s="72">
        <f>B19-C19-D19</f>
        <v>81590</v>
      </c>
      <c r="F19" s="89">
        <v>83730</v>
      </c>
      <c r="G19" s="24">
        <f>F19*18%</f>
        <v>15071.4</v>
      </c>
      <c r="H19" s="24">
        <f>F19+G19</f>
        <v>98801.4</v>
      </c>
    </row>
    <row r="20" spans="1:8" ht="15.75">
      <c r="A20" s="7" t="s">
        <v>13</v>
      </c>
      <c r="B20" s="89">
        <v>84990</v>
      </c>
      <c r="C20" s="72">
        <v>1000</v>
      </c>
      <c r="D20" s="72">
        <v>2500</v>
      </c>
      <c r="E20" s="72">
        <f>B20-C20-D20</f>
        <v>81490</v>
      </c>
      <c r="F20" s="89">
        <v>83630</v>
      </c>
      <c r="G20" s="24">
        <f>F20*18%</f>
        <v>15053.4</v>
      </c>
      <c r="H20" s="24">
        <f>F20+G20</f>
        <v>98683.4</v>
      </c>
    </row>
    <row r="21" spans="1:8" ht="15.75">
      <c r="A21" s="57" t="s">
        <v>14</v>
      </c>
      <c r="B21" s="73"/>
      <c r="C21" s="70"/>
      <c r="D21" s="70"/>
      <c r="E21" s="70"/>
      <c r="F21" s="90"/>
      <c r="G21" s="36"/>
      <c r="H21" s="36"/>
    </row>
    <row r="22" spans="1:8" ht="15.75">
      <c r="A22" s="10" t="s">
        <v>15</v>
      </c>
      <c r="B22" s="89">
        <v>81630</v>
      </c>
      <c r="C22" s="72">
        <v>1000</v>
      </c>
      <c r="D22" s="72"/>
      <c r="E22" s="72">
        <f>B22-C22</f>
        <v>80630</v>
      </c>
      <c r="F22" s="89">
        <v>82770</v>
      </c>
      <c r="G22" s="24">
        <f>F22*18%</f>
        <v>14898.599999999999</v>
      </c>
      <c r="H22" s="24">
        <f>F22+G22</f>
        <v>97668.6</v>
      </c>
    </row>
    <row r="23" spans="1:8" ht="15.75">
      <c r="A23" s="57" t="s">
        <v>16</v>
      </c>
      <c r="B23" s="73"/>
      <c r="C23" s="70"/>
      <c r="D23" s="70"/>
      <c r="E23" s="70"/>
      <c r="F23" s="90"/>
      <c r="G23" s="36"/>
      <c r="H23" s="36"/>
    </row>
    <row r="24" spans="1:8" ht="15.75">
      <c r="A24" s="10" t="s">
        <v>17</v>
      </c>
      <c r="B24" s="89">
        <v>77200</v>
      </c>
      <c r="C24" s="72">
        <v>1000</v>
      </c>
      <c r="D24" s="72"/>
      <c r="E24" s="72">
        <f>B24-C24</f>
        <v>76200</v>
      </c>
      <c r="F24" s="89">
        <v>78340</v>
      </c>
      <c r="G24" s="24">
        <f>F24*18%</f>
        <v>14101.199999999999</v>
      </c>
      <c r="H24" s="24">
        <f>F24+G24</f>
        <v>92441.2</v>
      </c>
    </row>
    <row r="25" spans="1:8" ht="15.75">
      <c r="A25" s="10" t="s">
        <v>18</v>
      </c>
      <c r="B25" s="89">
        <v>75980</v>
      </c>
      <c r="C25" s="72">
        <v>1000</v>
      </c>
      <c r="D25" s="72"/>
      <c r="E25" s="72">
        <f>B25-C25</f>
        <v>74980</v>
      </c>
      <c r="F25" s="89">
        <v>77120</v>
      </c>
      <c r="G25" s="24">
        <f>F25*18%</f>
        <v>13881.6</v>
      </c>
      <c r="H25" s="24">
        <f>F25+G25</f>
        <v>91001.6</v>
      </c>
    </row>
    <row r="26" spans="1:8" ht="15.75">
      <c r="A26" s="10" t="s">
        <v>81</v>
      </c>
      <c r="B26" s="89">
        <v>77200</v>
      </c>
      <c r="C26" s="72">
        <v>1000</v>
      </c>
      <c r="D26" s="72"/>
      <c r="E26" s="89">
        <f>B26-C26</f>
        <v>76200</v>
      </c>
      <c r="F26" s="89">
        <v>78340</v>
      </c>
      <c r="G26" s="24">
        <f>F26*18%</f>
        <v>14101.199999999999</v>
      </c>
      <c r="H26" s="24">
        <f>F26+G26</f>
        <v>92441.2</v>
      </c>
    </row>
    <row r="27" spans="1:8" ht="15.75">
      <c r="A27" s="10" t="s">
        <v>82</v>
      </c>
      <c r="B27" s="89">
        <v>74980</v>
      </c>
      <c r="C27" s="72">
        <v>1000</v>
      </c>
      <c r="D27" s="72"/>
      <c r="E27" s="72">
        <f>B27-C27</f>
        <v>73980</v>
      </c>
      <c r="F27" s="89">
        <v>76120</v>
      </c>
      <c r="G27" s="24">
        <f>F27*18%</f>
        <v>13701.6</v>
      </c>
      <c r="H27" s="24">
        <f>F27+G27</f>
        <v>89821.6</v>
      </c>
    </row>
    <row r="28" spans="1:8" ht="15.75">
      <c r="A28" s="6" t="s">
        <v>19</v>
      </c>
      <c r="B28" s="73"/>
      <c r="C28" s="70"/>
      <c r="D28" s="70"/>
      <c r="E28" s="70"/>
      <c r="F28" s="91"/>
      <c r="G28" s="36"/>
      <c r="H28" s="36"/>
    </row>
    <row r="29" spans="1:8" ht="15.75">
      <c r="A29" s="10" t="s">
        <v>20</v>
      </c>
      <c r="B29" s="89">
        <v>78950</v>
      </c>
      <c r="C29" s="72">
        <v>1000</v>
      </c>
      <c r="D29" s="72"/>
      <c r="E29" s="72">
        <f>B29-C29</f>
        <v>77950</v>
      </c>
      <c r="F29" s="89">
        <v>80090</v>
      </c>
      <c r="G29" s="24">
        <f>F29*18%</f>
        <v>14416.199999999999</v>
      </c>
      <c r="H29" s="24">
        <f>F29+G29</f>
        <v>94506.2</v>
      </c>
    </row>
    <row r="30" spans="1:8" ht="15.75">
      <c r="A30" s="10" t="s">
        <v>103</v>
      </c>
      <c r="B30" s="89">
        <v>77950</v>
      </c>
      <c r="C30" s="72">
        <v>1000</v>
      </c>
      <c r="D30" s="72"/>
      <c r="E30" s="72">
        <f>B30-C30</f>
        <v>76950</v>
      </c>
      <c r="F30" s="89">
        <v>79090</v>
      </c>
      <c r="G30" s="24">
        <f>F30*18%</f>
        <v>14236.199999999999</v>
      </c>
      <c r="H30" s="24">
        <f>F30+G30</f>
        <v>93326.2</v>
      </c>
    </row>
    <row r="31" spans="1:8" ht="15.75">
      <c r="A31" s="6" t="s">
        <v>123</v>
      </c>
      <c r="B31" s="73"/>
      <c r="C31" s="70"/>
      <c r="D31" s="70"/>
      <c r="E31" s="70"/>
      <c r="F31" s="91"/>
      <c r="G31" s="36"/>
      <c r="H31" s="36"/>
    </row>
    <row r="32" spans="1:8" ht="15.75">
      <c r="A32" s="10" t="s">
        <v>124</v>
      </c>
      <c r="B32" s="89">
        <v>73880</v>
      </c>
      <c r="C32" s="72">
        <v>1000</v>
      </c>
      <c r="D32" s="72"/>
      <c r="E32" s="72">
        <f>B32-C32</f>
        <v>72880</v>
      </c>
      <c r="F32" s="89">
        <v>75020</v>
      </c>
      <c r="G32" s="24">
        <f>F32*18%</f>
        <v>13503.6</v>
      </c>
      <c r="H32" s="24">
        <f>F32+G32</f>
        <v>88523.6</v>
      </c>
    </row>
    <row r="33" spans="1:8" ht="15.75">
      <c r="A33" s="6" t="s">
        <v>21</v>
      </c>
      <c r="B33" s="73"/>
      <c r="C33" s="70"/>
      <c r="D33" s="70"/>
      <c r="E33" s="70"/>
      <c r="F33" s="73"/>
      <c r="G33" s="36"/>
      <c r="H33" s="36"/>
    </row>
    <row r="34" spans="1:8" ht="15.75">
      <c r="A34" s="10" t="s">
        <v>128</v>
      </c>
      <c r="B34" s="89">
        <v>74210</v>
      </c>
      <c r="C34" s="72">
        <v>1000</v>
      </c>
      <c r="D34" s="72"/>
      <c r="E34" s="72">
        <f aca="true" t="shared" si="0" ref="E34:E39">B34-C34</f>
        <v>73210</v>
      </c>
      <c r="F34" s="89">
        <v>75350</v>
      </c>
      <c r="G34" s="24">
        <f>F34*18%</f>
        <v>13563</v>
      </c>
      <c r="H34" s="24">
        <f aca="true" t="shared" si="1" ref="H34:H39">F34+G34</f>
        <v>88913</v>
      </c>
    </row>
    <row r="35" spans="1:8" ht="15.75">
      <c r="A35" s="8" t="s">
        <v>146</v>
      </c>
      <c r="B35" s="89">
        <v>73960</v>
      </c>
      <c r="C35" s="72">
        <v>1000</v>
      </c>
      <c r="D35" s="72"/>
      <c r="E35" s="72">
        <f t="shared" si="0"/>
        <v>72960</v>
      </c>
      <c r="F35" s="89">
        <v>75100</v>
      </c>
      <c r="G35" s="37">
        <f aca="true" t="shared" si="2" ref="G35:G41">F35*18%</f>
        <v>13518</v>
      </c>
      <c r="H35" s="37">
        <f t="shared" si="1"/>
        <v>88618</v>
      </c>
    </row>
    <row r="36" spans="1:8" ht="15.75">
      <c r="A36" s="10" t="s">
        <v>129</v>
      </c>
      <c r="B36" s="89">
        <v>73960</v>
      </c>
      <c r="C36" s="72">
        <v>1000</v>
      </c>
      <c r="D36" s="72"/>
      <c r="E36" s="72">
        <f t="shared" si="0"/>
        <v>72960</v>
      </c>
      <c r="F36" s="89">
        <v>75100</v>
      </c>
      <c r="G36" s="24">
        <f t="shared" si="2"/>
        <v>13518</v>
      </c>
      <c r="H36" s="24">
        <f t="shared" si="1"/>
        <v>88618</v>
      </c>
    </row>
    <row r="37" spans="1:8" ht="15.75">
      <c r="A37" s="10" t="s">
        <v>78</v>
      </c>
      <c r="B37" s="89">
        <v>84980</v>
      </c>
      <c r="C37" s="72">
        <v>1000</v>
      </c>
      <c r="D37" s="72"/>
      <c r="E37" s="72">
        <f t="shared" si="0"/>
        <v>83980</v>
      </c>
      <c r="F37" s="89">
        <v>86120</v>
      </c>
      <c r="G37" s="24">
        <f t="shared" si="2"/>
        <v>15501.599999999999</v>
      </c>
      <c r="H37" s="24">
        <f t="shared" si="1"/>
        <v>101621.6</v>
      </c>
    </row>
    <row r="38" spans="1:8" ht="15.75">
      <c r="A38" s="10" t="s">
        <v>79</v>
      </c>
      <c r="B38" s="89">
        <v>83980</v>
      </c>
      <c r="C38" s="72">
        <v>1000</v>
      </c>
      <c r="D38" s="72"/>
      <c r="E38" s="72">
        <f t="shared" si="0"/>
        <v>82980</v>
      </c>
      <c r="F38" s="89">
        <v>85120</v>
      </c>
      <c r="G38" s="24">
        <f t="shared" si="2"/>
        <v>15321.599999999999</v>
      </c>
      <c r="H38" s="24">
        <f t="shared" si="1"/>
        <v>100441.6</v>
      </c>
    </row>
    <row r="39" spans="1:8" ht="15.75">
      <c r="A39" s="10" t="s">
        <v>95</v>
      </c>
      <c r="B39" s="89">
        <v>85760</v>
      </c>
      <c r="C39" s="72">
        <v>1000</v>
      </c>
      <c r="D39" s="72"/>
      <c r="E39" s="72">
        <f t="shared" si="0"/>
        <v>84760</v>
      </c>
      <c r="F39" s="89">
        <v>86900</v>
      </c>
      <c r="G39" s="24">
        <f t="shared" si="2"/>
        <v>15642</v>
      </c>
      <c r="H39" s="24">
        <f t="shared" si="1"/>
        <v>102542</v>
      </c>
    </row>
    <row r="40" spans="1:8" ht="15.75">
      <c r="A40" s="7" t="s">
        <v>96</v>
      </c>
      <c r="B40" s="89">
        <v>75960</v>
      </c>
      <c r="C40" s="72">
        <v>1000</v>
      </c>
      <c r="D40" s="72"/>
      <c r="E40" s="72">
        <f>B40-C40</f>
        <v>74960</v>
      </c>
      <c r="F40" s="89">
        <v>77100</v>
      </c>
      <c r="G40" s="24">
        <f t="shared" si="2"/>
        <v>13878</v>
      </c>
      <c r="H40" s="24">
        <f>F40+G40</f>
        <v>90978</v>
      </c>
    </row>
    <row r="41" spans="1:8" ht="15.75">
      <c r="A41" s="10" t="s">
        <v>80</v>
      </c>
      <c r="B41" s="89">
        <v>85010</v>
      </c>
      <c r="C41" s="72">
        <v>1000</v>
      </c>
      <c r="D41" s="72"/>
      <c r="E41" s="72">
        <f>B41-C41</f>
        <v>84010</v>
      </c>
      <c r="F41" s="89">
        <v>86150</v>
      </c>
      <c r="G41" s="24">
        <f t="shared" si="2"/>
        <v>15507</v>
      </c>
      <c r="H41" s="24">
        <f>F41+G41</f>
        <v>101657</v>
      </c>
    </row>
    <row r="42" spans="1:8" ht="15.75">
      <c r="A42" s="6" t="s">
        <v>126</v>
      </c>
      <c r="B42" s="73"/>
      <c r="C42" s="70"/>
      <c r="D42" s="70"/>
      <c r="E42" s="70"/>
      <c r="F42" s="91"/>
      <c r="G42" s="36"/>
      <c r="H42" s="36"/>
    </row>
    <row r="43" spans="1:8" ht="15.75">
      <c r="A43" s="10" t="s">
        <v>131</v>
      </c>
      <c r="B43" s="89">
        <v>87260</v>
      </c>
      <c r="C43" s="72">
        <v>1000</v>
      </c>
      <c r="D43" s="72"/>
      <c r="E43" s="72">
        <f>B43-C43</f>
        <v>86260</v>
      </c>
      <c r="F43" s="89">
        <v>88400</v>
      </c>
      <c r="G43" s="24">
        <f>F43*18%</f>
        <v>15912</v>
      </c>
      <c r="H43" s="24">
        <f>F43+G43</f>
        <v>104312</v>
      </c>
    </row>
    <row r="44" spans="1:12" ht="19.5">
      <c r="A44" s="11" t="s">
        <v>55</v>
      </c>
      <c r="B44" s="92"/>
      <c r="C44" s="92"/>
      <c r="D44" s="92"/>
      <c r="E44" s="92"/>
      <c r="F44" s="93"/>
      <c r="G44" s="38"/>
      <c r="H44" s="59"/>
      <c r="I44" s="2"/>
      <c r="J44" s="2"/>
      <c r="K44" s="2"/>
      <c r="L44" s="2"/>
    </row>
    <row r="45" spans="1:12" s="20" customFormat="1" ht="15.75">
      <c r="A45" s="13" t="s">
        <v>23</v>
      </c>
      <c r="B45" s="74"/>
      <c r="C45" s="74"/>
      <c r="D45" s="74"/>
      <c r="E45" s="74"/>
      <c r="F45" s="94"/>
      <c r="G45" s="39" t="s">
        <v>30</v>
      </c>
      <c r="H45" s="39"/>
      <c r="I45" s="14"/>
      <c r="J45" s="14"/>
      <c r="K45" s="14"/>
      <c r="L45" s="14"/>
    </row>
    <row r="46" spans="1:12" ht="15">
      <c r="A46" s="17" t="s">
        <v>107</v>
      </c>
      <c r="B46" s="95"/>
      <c r="C46" s="95"/>
      <c r="D46" s="95"/>
      <c r="E46" s="95"/>
      <c r="F46" s="49"/>
      <c r="G46" s="50" t="s">
        <v>38</v>
      </c>
      <c r="H46" s="58" t="s">
        <v>37</v>
      </c>
      <c r="I46" s="2"/>
      <c r="J46" s="2"/>
      <c r="K46" s="2"/>
      <c r="L46" s="2"/>
    </row>
    <row r="47" spans="1:12" ht="15">
      <c r="A47" s="17" t="s">
        <v>111</v>
      </c>
      <c r="B47" s="95"/>
      <c r="C47" s="95"/>
      <c r="D47" s="95"/>
      <c r="E47" s="95"/>
      <c r="F47" s="49"/>
      <c r="G47" s="117" t="s">
        <v>31</v>
      </c>
      <c r="H47" s="118">
        <v>2686.77</v>
      </c>
      <c r="I47" s="2"/>
      <c r="J47" s="2"/>
      <c r="K47" s="2"/>
      <c r="L47" s="2"/>
    </row>
    <row r="48" spans="1:12" ht="15">
      <c r="A48" s="17" t="s">
        <v>24</v>
      </c>
      <c r="B48" s="95"/>
      <c r="C48" s="95"/>
      <c r="D48" s="95"/>
      <c r="E48" s="95"/>
      <c r="F48" s="49"/>
      <c r="G48" s="117" t="s">
        <v>32</v>
      </c>
      <c r="H48" s="118">
        <v>2114.82</v>
      </c>
      <c r="I48" s="2"/>
      <c r="J48" s="2"/>
      <c r="K48" s="2"/>
      <c r="L48" s="2"/>
    </row>
    <row r="49" spans="1:12" ht="15">
      <c r="A49" s="17" t="s">
        <v>25</v>
      </c>
      <c r="B49" s="95"/>
      <c r="C49" s="95"/>
      <c r="D49" s="95"/>
      <c r="E49" s="95"/>
      <c r="F49" s="49"/>
      <c r="G49" s="117" t="s">
        <v>33</v>
      </c>
      <c r="H49" s="118">
        <v>2134.35</v>
      </c>
      <c r="I49" s="2"/>
      <c r="J49" s="2"/>
      <c r="K49" s="2"/>
      <c r="L49" s="2"/>
    </row>
    <row r="50" spans="1:12" ht="15">
      <c r="A50" s="17" t="s">
        <v>112</v>
      </c>
      <c r="B50" s="95"/>
      <c r="C50" s="95"/>
      <c r="D50" s="95"/>
      <c r="E50" s="95"/>
      <c r="F50" s="49"/>
      <c r="G50" s="117" t="s">
        <v>34</v>
      </c>
      <c r="H50" s="121">
        <v>1866.51</v>
      </c>
      <c r="I50" s="2"/>
      <c r="J50" s="2"/>
      <c r="K50" s="2"/>
      <c r="L50" s="2"/>
    </row>
    <row r="51" spans="1:12" ht="15">
      <c r="A51" s="17" t="s">
        <v>28</v>
      </c>
      <c r="B51" s="95"/>
      <c r="C51" s="95"/>
      <c r="D51" s="95"/>
      <c r="E51" s="95"/>
      <c r="F51" s="49"/>
      <c r="G51" s="117" t="s">
        <v>35</v>
      </c>
      <c r="H51" s="118">
        <v>1760.49</v>
      </c>
      <c r="I51" s="2"/>
      <c r="J51" s="2"/>
      <c r="K51" s="2"/>
      <c r="L51" s="2"/>
    </row>
    <row r="52" spans="1:12" ht="15">
      <c r="A52" s="17" t="s">
        <v>29</v>
      </c>
      <c r="B52" s="95"/>
      <c r="C52" s="95"/>
      <c r="D52" s="95"/>
      <c r="E52" s="95"/>
      <c r="F52" s="49"/>
      <c r="G52" s="117" t="s">
        <v>36</v>
      </c>
      <c r="H52" s="121">
        <v>2047.86</v>
      </c>
      <c r="I52" s="2"/>
      <c r="J52" s="2"/>
      <c r="K52" s="2"/>
      <c r="L52" s="2"/>
    </row>
    <row r="53" spans="1:12" ht="15.75">
      <c r="A53" s="46" t="s">
        <v>116</v>
      </c>
      <c r="B53" s="96"/>
      <c r="C53" s="96"/>
      <c r="D53" s="96"/>
      <c r="E53" s="96"/>
      <c r="F53" s="97"/>
      <c r="G53" s="47"/>
      <c r="H53" s="47"/>
      <c r="I53" s="34"/>
      <c r="J53" s="2"/>
      <c r="K53" s="2"/>
      <c r="L53" s="2"/>
    </row>
    <row r="54" spans="1:12" ht="15">
      <c r="A54" s="17" t="s">
        <v>26</v>
      </c>
      <c r="B54" s="95"/>
      <c r="C54" s="95"/>
      <c r="D54" s="95"/>
      <c r="E54" s="95"/>
      <c r="F54" s="49"/>
      <c r="G54" s="51"/>
      <c r="H54" s="60"/>
      <c r="I54" s="2"/>
      <c r="J54" s="2"/>
      <c r="K54" s="2"/>
      <c r="L54" s="2"/>
    </row>
    <row r="55" spans="1:12" ht="15">
      <c r="A55" s="17" t="s">
        <v>27</v>
      </c>
      <c r="B55" s="95"/>
      <c r="C55" s="95"/>
      <c r="D55" s="95"/>
      <c r="E55" s="95"/>
      <c r="F55" s="49"/>
      <c r="G55" s="52" t="s">
        <v>137</v>
      </c>
      <c r="H55" s="52"/>
      <c r="I55" s="2"/>
      <c r="J55" s="2"/>
      <c r="K55" s="2"/>
      <c r="L55" s="2"/>
    </row>
    <row r="56" spans="1:12" ht="15">
      <c r="A56" s="49" t="s">
        <v>132</v>
      </c>
      <c r="B56" s="95"/>
      <c r="C56" s="95"/>
      <c r="D56" s="95"/>
      <c r="E56" s="95"/>
      <c r="F56" s="49"/>
      <c r="G56" s="53" t="s">
        <v>138</v>
      </c>
      <c r="H56" s="53">
        <v>300</v>
      </c>
      <c r="I56" s="2"/>
      <c r="J56" s="2"/>
      <c r="K56" s="2"/>
      <c r="L56" s="2"/>
    </row>
    <row r="57" spans="1:12" ht="15">
      <c r="A57" s="17" t="s">
        <v>66</v>
      </c>
      <c r="B57" s="95"/>
      <c r="C57" s="95"/>
      <c r="D57" s="95"/>
      <c r="E57" s="95"/>
      <c r="F57" s="49"/>
      <c r="G57" s="53" t="s">
        <v>139</v>
      </c>
      <c r="H57" s="53">
        <v>400</v>
      </c>
      <c r="I57" s="2"/>
      <c r="J57" s="2"/>
      <c r="K57" s="2"/>
      <c r="L57" s="2"/>
    </row>
    <row r="58" spans="1:12" ht="15">
      <c r="A58" s="17" t="s">
        <v>67</v>
      </c>
      <c r="B58" s="95"/>
      <c r="C58" s="95"/>
      <c r="D58" s="95"/>
      <c r="E58" s="95"/>
      <c r="F58" s="49"/>
      <c r="G58" s="53" t="s">
        <v>64</v>
      </c>
      <c r="H58" s="53">
        <v>500</v>
      </c>
      <c r="I58" s="2"/>
      <c r="J58" s="2"/>
      <c r="K58" s="2"/>
      <c r="L58" s="2"/>
    </row>
    <row r="59" spans="1:12" ht="15">
      <c r="A59" s="17" t="s">
        <v>118</v>
      </c>
      <c r="B59" s="95"/>
      <c r="C59" s="95"/>
      <c r="D59" s="95"/>
      <c r="E59" s="95"/>
      <c r="F59" s="49"/>
      <c r="G59" s="53" t="s">
        <v>65</v>
      </c>
      <c r="H59" s="53">
        <v>600</v>
      </c>
      <c r="I59" s="2"/>
      <c r="J59" s="2"/>
      <c r="K59" s="2"/>
      <c r="L59" s="2"/>
    </row>
    <row r="60" spans="1:12" ht="15">
      <c r="A60" s="17" t="s">
        <v>119</v>
      </c>
      <c r="B60" s="95"/>
      <c r="C60" s="95"/>
      <c r="D60" s="95"/>
      <c r="E60" s="95"/>
      <c r="F60" s="49"/>
      <c r="G60" s="53" t="s">
        <v>140</v>
      </c>
      <c r="H60" s="53">
        <v>700</v>
      </c>
      <c r="I60" s="2"/>
      <c r="J60" s="2"/>
      <c r="K60" s="2"/>
      <c r="L60" s="2"/>
    </row>
    <row r="61" spans="1:12" ht="15">
      <c r="A61" s="17" t="s">
        <v>120</v>
      </c>
      <c r="B61" s="142" t="s">
        <v>56</v>
      </c>
      <c r="C61" s="142"/>
      <c r="D61" s="142"/>
      <c r="E61" s="142"/>
      <c r="F61" s="142"/>
      <c r="G61" s="53" t="s">
        <v>141</v>
      </c>
      <c r="H61" s="53">
        <v>800</v>
      </c>
      <c r="I61" s="2"/>
      <c r="J61" s="2"/>
      <c r="K61" s="2"/>
      <c r="L61" s="2"/>
    </row>
    <row r="62" spans="1:12" ht="15">
      <c r="A62" s="17" t="s">
        <v>121</v>
      </c>
      <c r="B62" s="142" t="s">
        <v>57</v>
      </c>
      <c r="C62" s="142"/>
      <c r="D62" s="143" t="s">
        <v>59</v>
      </c>
      <c r="E62" s="143"/>
      <c r="F62" s="143"/>
      <c r="G62" s="53" t="s">
        <v>142</v>
      </c>
      <c r="H62" s="53">
        <v>950</v>
      </c>
      <c r="I62" s="2"/>
      <c r="J62" s="2"/>
      <c r="K62" s="2"/>
      <c r="L62" s="2"/>
    </row>
    <row r="63" spans="1:8" ht="15">
      <c r="A63" s="48"/>
      <c r="B63" s="132" t="s">
        <v>58</v>
      </c>
      <c r="C63" s="132"/>
      <c r="D63" s="98" t="s">
        <v>127</v>
      </c>
      <c r="E63" s="99"/>
      <c r="F63" s="100"/>
      <c r="G63" s="53" t="s">
        <v>143</v>
      </c>
      <c r="H63" s="53">
        <v>1000</v>
      </c>
    </row>
    <row r="64" spans="2:8" ht="15">
      <c r="B64" s="132" t="s">
        <v>60</v>
      </c>
      <c r="C64" s="132"/>
      <c r="D64" s="125" t="s">
        <v>61</v>
      </c>
      <c r="E64" s="126"/>
      <c r="F64" s="127"/>
      <c r="G64" s="53" t="s">
        <v>144</v>
      </c>
      <c r="H64" s="53">
        <v>1100</v>
      </c>
    </row>
    <row r="65" spans="2:6" ht="15">
      <c r="B65" s="132" t="s">
        <v>62</v>
      </c>
      <c r="C65" s="132"/>
      <c r="D65" s="125" t="s">
        <v>63</v>
      </c>
      <c r="E65" s="126"/>
      <c r="F65" s="127"/>
    </row>
  </sheetData>
  <sheetProtection/>
  <mergeCells count="25">
    <mergeCell ref="A9:A10"/>
    <mergeCell ref="B63:C63"/>
    <mergeCell ref="B62:C62"/>
    <mergeCell ref="B64:C64"/>
    <mergeCell ref="B61:F61"/>
    <mergeCell ref="D62:F62"/>
    <mergeCell ref="D64:F64"/>
    <mergeCell ref="A2:H2"/>
    <mergeCell ref="A4:H4"/>
    <mergeCell ref="A6:H6"/>
    <mergeCell ref="A7:H7"/>
    <mergeCell ref="A8:E8"/>
    <mergeCell ref="A3:H3"/>
    <mergeCell ref="F8:H8"/>
    <mergeCell ref="A5:H5"/>
    <mergeCell ref="A1:H1"/>
    <mergeCell ref="D65:F65"/>
    <mergeCell ref="G9:G10"/>
    <mergeCell ref="H9:H10"/>
    <mergeCell ref="C9:C10"/>
    <mergeCell ref="D9:D10"/>
    <mergeCell ref="E9:E10"/>
    <mergeCell ref="B65:C65"/>
    <mergeCell ref="F9:F10"/>
    <mergeCell ref="B9:B10"/>
  </mergeCells>
  <printOptions/>
  <pageMargins left="0.85" right="0.07874015748031496" top="0.3937007874015748" bottom="0.32" header="0.11811023622047245" footer="0"/>
  <pageSetup fitToHeight="1" fitToWidth="1" horizontalDpi="300" verticalDpi="300" orientation="portrait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57.7109375" style="69" customWidth="1"/>
    <col min="2" max="2" width="12.8515625" style="86" customWidth="1"/>
    <col min="3" max="3" width="12.7109375" style="43" customWidth="1"/>
    <col min="4" max="4" width="10.421875" style="43" customWidth="1"/>
    <col min="5" max="5" width="11.140625" style="43" customWidth="1"/>
    <col min="6" max="6" width="14.00390625" style="43" customWidth="1"/>
    <col min="7" max="7" width="19.00390625" style="30" customWidth="1"/>
    <col min="8" max="8" width="14.00390625" style="30" customWidth="1"/>
    <col min="9" max="16384" width="9.140625" style="3" customWidth="1"/>
  </cols>
  <sheetData>
    <row r="1" spans="1:8" ht="48.75" customHeight="1">
      <c r="A1" s="124" t="s">
        <v>125</v>
      </c>
      <c r="B1" s="124"/>
      <c r="C1" s="124"/>
      <c r="D1" s="124"/>
      <c r="E1" s="124"/>
      <c r="F1" s="124"/>
      <c r="G1" s="124"/>
      <c r="H1" s="124"/>
    </row>
    <row r="2" spans="1:8" ht="31.5">
      <c r="A2" s="135" t="s">
        <v>73</v>
      </c>
      <c r="B2" s="135"/>
      <c r="C2" s="135"/>
      <c r="D2" s="135"/>
      <c r="E2" s="135"/>
      <c r="F2" s="135"/>
      <c r="G2" s="135"/>
      <c r="H2" s="135"/>
    </row>
    <row r="3" spans="1:8" ht="31.5">
      <c r="A3" s="135" t="s">
        <v>68</v>
      </c>
      <c r="B3" s="135"/>
      <c r="C3" s="135"/>
      <c r="D3" s="135"/>
      <c r="E3" s="135"/>
      <c r="F3" s="135"/>
      <c r="G3" s="135"/>
      <c r="H3" s="135"/>
    </row>
    <row r="4" spans="1:8" ht="18.75" customHeight="1">
      <c r="A4" s="136" t="s">
        <v>135</v>
      </c>
      <c r="B4" s="136"/>
      <c r="C4" s="136"/>
      <c r="D4" s="136"/>
      <c r="E4" s="136"/>
      <c r="F4" s="136"/>
      <c r="G4" s="136"/>
      <c r="H4" s="136"/>
    </row>
    <row r="5" spans="1:8" ht="18.75" customHeight="1">
      <c r="A5" s="139" t="s">
        <v>136</v>
      </c>
      <c r="B5" s="139"/>
      <c r="C5" s="139"/>
      <c r="D5" s="139"/>
      <c r="E5" s="139"/>
      <c r="F5" s="139"/>
      <c r="G5" s="139"/>
      <c r="H5" s="139"/>
    </row>
    <row r="6" spans="1:8" ht="19.5">
      <c r="A6" s="136" t="s">
        <v>130</v>
      </c>
      <c r="B6" s="136"/>
      <c r="C6" s="136"/>
      <c r="D6" s="136"/>
      <c r="E6" s="136"/>
      <c r="F6" s="136"/>
      <c r="G6" s="136"/>
      <c r="H6" s="136"/>
    </row>
    <row r="7" spans="1:8" ht="19.5">
      <c r="A7" s="137" t="s">
        <v>0</v>
      </c>
      <c r="B7" s="137"/>
      <c r="C7" s="137"/>
      <c r="D7" s="137"/>
      <c r="E7" s="137"/>
      <c r="F7" s="137"/>
      <c r="G7" s="137"/>
      <c r="H7" s="137"/>
    </row>
    <row r="8" spans="1:8" ht="19.5">
      <c r="A8" s="138" t="s">
        <v>148</v>
      </c>
      <c r="B8" s="138"/>
      <c r="C8" s="138"/>
      <c r="D8" s="138"/>
      <c r="E8" s="138"/>
      <c r="F8" s="138" t="s">
        <v>54</v>
      </c>
      <c r="G8" s="138"/>
      <c r="H8" s="138"/>
    </row>
    <row r="9" spans="1:8" ht="15" customHeight="1">
      <c r="A9" s="152" t="s">
        <v>1</v>
      </c>
      <c r="B9" s="154" t="s">
        <v>2</v>
      </c>
      <c r="C9" s="154" t="s">
        <v>3</v>
      </c>
      <c r="D9" s="153" t="s">
        <v>4</v>
      </c>
      <c r="E9" s="154" t="s">
        <v>5</v>
      </c>
      <c r="F9" s="133" t="s">
        <v>6</v>
      </c>
      <c r="G9" s="156" t="s">
        <v>104</v>
      </c>
      <c r="H9" s="155" t="s">
        <v>7</v>
      </c>
    </row>
    <row r="10" spans="1:8" ht="21" customHeight="1">
      <c r="A10" s="152"/>
      <c r="B10" s="154"/>
      <c r="C10" s="154"/>
      <c r="D10" s="153"/>
      <c r="E10" s="154"/>
      <c r="F10" s="134"/>
      <c r="G10" s="156"/>
      <c r="H10" s="155"/>
    </row>
    <row r="11" spans="1:8" ht="15.75">
      <c r="A11" s="21" t="s">
        <v>8</v>
      </c>
      <c r="B11" s="76"/>
      <c r="C11" s="76"/>
      <c r="D11" s="76"/>
      <c r="E11" s="76"/>
      <c r="F11" s="76"/>
      <c r="G11" s="22"/>
      <c r="H11" s="23"/>
    </row>
    <row r="12" spans="1:8" ht="15.75">
      <c r="A12" s="62" t="s">
        <v>115</v>
      </c>
      <c r="B12" s="89">
        <v>77890</v>
      </c>
      <c r="C12" s="77">
        <v>1000</v>
      </c>
      <c r="D12" s="77"/>
      <c r="E12" s="77">
        <f>B12-C12</f>
        <v>76890</v>
      </c>
      <c r="F12" s="89">
        <v>78430</v>
      </c>
      <c r="G12" s="24">
        <f>F12*18%</f>
        <v>14117.4</v>
      </c>
      <c r="H12" s="24">
        <f>F12+G12</f>
        <v>92547.4</v>
      </c>
    </row>
    <row r="13" spans="1:8" ht="15.75">
      <c r="A13" s="62" t="s">
        <v>114</v>
      </c>
      <c r="B13" s="89">
        <v>76390</v>
      </c>
      <c r="C13" s="77">
        <v>1000</v>
      </c>
      <c r="D13" s="77"/>
      <c r="E13" s="77">
        <f>B13-C13</f>
        <v>75390</v>
      </c>
      <c r="F13" s="89">
        <v>76930</v>
      </c>
      <c r="G13" s="24">
        <f>F13*18%</f>
        <v>13847.4</v>
      </c>
      <c r="H13" s="24">
        <f>F13+G13</f>
        <v>90777.4</v>
      </c>
    </row>
    <row r="14" spans="1:8" ht="15.75">
      <c r="A14" s="62" t="s">
        <v>22</v>
      </c>
      <c r="B14" s="89">
        <v>81250</v>
      </c>
      <c r="C14" s="77">
        <v>1000</v>
      </c>
      <c r="D14" s="77"/>
      <c r="E14" s="77">
        <f>B14-C14</f>
        <v>80250</v>
      </c>
      <c r="F14" s="89">
        <v>80470</v>
      </c>
      <c r="G14" s="24">
        <f>F14*18%</f>
        <v>14484.6</v>
      </c>
      <c r="H14" s="24">
        <f>F14+G14</f>
        <v>94954.6</v>
      </c>
    </row>
    <row r="15" spans="1:8" ht="15.75">
      <c r="A15" s="21" t="s">
        <v>9</v>
      </c>
      <c r="B15" s="76"/>
      <c r="C15" s="76"/>
      <c r="D15" s="76"/>
      <c r="E15" s="76"/>
      <c r="F15" s="90"/>
      <c r="G15" s="22"/>
      <c r="H15" s="23"/>
    </row>
    <row r="16" spans="1:8" ht="15.75">
      <c r="A16" s="62" t="s">
        <v>145</v>
      </c>
      <c r="B16" s="123">
        <v>80270</v>
      </c>
      <c r="C16" s="77">
        <v>1000</v>
      </c>
      <c r="D16" s="77"/>
      <c r="E16" s="77">
        <f>B16-C16</f>
        <v>79270</v>
      </c>
      <c r="F16" s="89">
        <v>81240</v>
      </c>
      <c r="G16" s="24">
        <f>F16*18%</f>
        <v>14623.199999999999</v>
      </c>
      <c r="H16" s="24">
        <f>F16+G16</f>
        <v>95863.2</v>
      </c>
    </row>
    <row r="17" spans="1:8" ht="15.75">
      <c r="A17" s="62" t="s">
        <v>117</v>
      </c>
      <c r="B17" s="89">
        <v>79270</v>
      </c>
      <c r="C17" s="72">
        <v>1000</v>
      </c>
      <c r="D17" s="72"/>
      <c r="E17" s="72">
        <f>B17-C17</f>
        <v>78270</v>
      </c>
      <c r="F17" s="89">
        <v>79240</v>
      </c>
      <c r="G17" s="24">
        <f>F17*18%</f>
        <v>14263.199999999999</v>
      </c>
      <c r="H17" s="24">
        <f>F17+G17</f>
        <v>93503.2</v>
      </c>
    </row>
    <row r="18" spans="1:8" ht="15.75">
      <c r="A18" s="62" t="s">
        <v>12</v>
      </c>
      <c r="B18" s="89">
        <v>84800</v>
      </c>
      <c r="C18" s="77">
        <v>1000</v>
      </c>
      <c r="D18" s="77">
        <v>2500</v>
      </c>
      <c r="E18" s="77">
        <f>B18-C18-D18</f>
        <v>81300</v>
      </c>
      <c r="F18" s="89">
        <v>83520</v>
      </c>
      <c r="G18" s="24">
        <f>F18*18%</f>
        <v>15033.599999999999</v>
      </c>
      <c r="H18" s="24">
        <f>F18+G18</f>
        <v>98553.6</v>
      </c>
    </row>
    <row r="19" spans="1:8" ht="15.75">
      <c r="A19" s="62" t="s">
        <v>11</v>
      </c>
      <c r="B19" s="89">
        <v>85010</v>
      </c>
      <c r="C19" s="77">
        <v>1000</v>
      </c>
      <c r="D19" s="77">
        <v>2500</v>
      </c>
      <c r="E19" s="77">
        <f>B19-C19-D19</f>
        <v>81510</v>
      </c>
      <c r="F19" s="89">
        <v>83730</v>
      </c>
      <c r="G19" s="24">
        <f>F19*18%</f>
        <v>15071.4</v>
      </c>
      <c r="H19" s="24">
        <f>F19+G19</f>
        <v>98801.4</v>
      </c>
    </row>
    <row r="20" spans="1:8" ht="15.75">
      <c r="A20" s="62" t="s">
        <v>13</v>
      </c>
      <c r="B20" s="89">
        <v>86510</v>
      </c>
      <c r="C20" s="77">
        <v>1000</v>
      </c>
      <c r="D20" s="77">
        <v>2500</v>
      </c>
      <c r="E20" s="77">
        <f>B20-C20-D20</f>
        <v>83010</v>
      </c>
      <c r="F20" s="89">
        <v>83630</v>
      </c>
      <c r="G20" s="24">
        <f>F20*18%</f>
        <v>15053.4</v>
      </c>
      <c r="H20" s="24">
        <f>F20+G20</f>
        <v>98683.4</v>
      </c>
    </row>
    <row r="21" spans="1:8" ht="15.75">
      <c r="A21" s="21" t="s">
        <v>14</v>
      </c>
      <c r="B21" s="76"/>
      <c r="C21" s="76"/>
      <c r="D21" s="76"/>
      <c r="E21" s="76"/>
      <c r="F21" s="90"/>
      <c r="G21" s="22"/>
      <c r="H21" s="23"/>
    </row>
    <row r="22" spans="1:8" ht="15.75">
      <c r="A22" s="75" t="s">
        <v>15</v>
      </c>
      <c r="B22" s="89">
        <v>82800</v>
      </c>
      <c r="C22" s="77">
        <v>1000</v>
      </c>
      <c r="D22" s="77"/>
      <c r="E22" s="77">
        <f>B22-C22</f>
        <v>81800</v>
      </c>
      <c r="F22" s="89">
        <v>82770</v>
      </c>
      <c r="G22" s="24">
        <f>F22*18%</f>
        <v>14898.599999999999</v>
      </c>
      <c r="H22" s="24">
        <f>F22+G22</f>
        <v>97668.6</v>
      </c>
    </row>
    <row r="23" spans="1:8" ht="15.75">
      <c r="A23" s="21" t="s">
        <v>16</v>
      </c>
      <c r="B23" s="76"/>
      <c r="C23" s="76"/>
      <c r="D23" s="76"/>
      <c r="E23" s="76"/>
      <c r="F23" s="90"/>
      <c r="G23" s="22"/>
      <c r="H23" s="23"/>
    </row>
    <row r="24" spans="1:8" ht="15.75">
      <c r="A24" s="75" t="s">
        <v>17</v>
      </c>
      <c r="B24" s="89">
        <v>78030</v>
      </c>
      <c r="C24" s="77">
        <v>1000</v>
      </c>
      <c r="D24" s="77"/>
      <c r="E24" s="77">
        <f>B24-C24</f>
        <v>77030</v>
      </c>
      <c r="F24" s="89">
        <v>78340</v>
      </c>
      <c r="G24" s="24">
        <f>F24*18%</f>
        <v>14101.199999999999</v>
      </c>
      <c r="H24" s="24">
        <f>F24+G24</f>
        <v>92441.2</v>
      </c>
    </row>
    <row r="25" spans="1:8" ht="15.75">
      <c r="A25" s="75" t="s">
        <v>18</v>
      </c>
      <c r="B25" s="89">
        <v>77700</v>
      </c>
      <c r="C25" s="77">
        <v>1000</v>
      </c>
      <c r="D25" s="77"/>
      <c r="E25" s="77">
        <f>B25-C25</f>
        <v>76700</v>
      </c>
      <c r="F25" s="89">
        <v>77120</v>
      </c>
      <c r="G25" s="24">
        <f>F25*18%</f>
        <v>13881.6</v>
      </c>
      <c r="H25" s="24">
        <f>F25+G25</f>
        <v>91001.6</v>
      </c>
    </row>
    <row r="26" spans="1:10" ht="15.75">
      <c r="A26" s="75" t="s">
        <v>71</v>
      </c>
      <c r="B26" s="89">
        <v>78030</v>
      </c>
      <c r="C26" s="77">
        <v>1000</v>
      </c>
      <c r="D26" s="77"/>
      <c r="E26" s="77">
        <f>B26-C26</f>
        <v>77030</v>
      </c>
      <c r="F26" s="89">
        <v>78340</v>
      </c>
      <c r="G26" s="24">
        <f>F26*18%</f>
        <v>14101.199999999999</v>
      </c>
      <c r="H26" s="24">
        <f>F26+G26</f>
        <v>92441.2</v>
      </c>
      <c r="J26" s="33"/>
    </row>
    <row r="27" spans="1:8" ht="15.75">
      <c r="A27" s="75" t="s">
        <v>72</v>
      </c>
      <c r="B27" s="89">
        <v>76700</v>
      </c>
      <c r="C27" s="77">
        <v>1000</v>
      </c>
      <c r="D27" s="77"/>
      <c r="E27" s="77">
        <f>B27-C27</f>
        <v>75700</v>
      </c>
      <c r="F27" s="89">
        <v>76120</v>
      </c>
      <c r="G27" s="24">
        <f>F27*18%</f>
        <v>13701.6</v>
      </c>
      <c r="H27" s="24">
        <f>F27+G27</f>
        <v>89821.6</v>
      </c>
    </row>
    <row r="28" spans="1:8" ht="15.75">
      <c r="A28" s="21" t="s">
        <v>19</v>
      </c>
      <c r="B28" s="76"/>
      <c r="C28" s="76"/>
      <c r="D28" s="76"/>
      <c r="E28" s="76"/>
      <c r="F28" s="91"/>
      <c r="G28" s="22"/>
      <c r="H28" s="23"/>
    </row>
    <row r="29" spans="1:8" ht="15.75">
      <c r="A29" s="75" t="s">
        <v>20</v>
      </c>
      <c r="B29" s="89">
        <v>80420</v>
      </c>
      <c r="C29" s="77">
        <v>1000</v>
      </c>
      <c r="D29" s="77"/>
      <c r="E29" s="77">
        <f>B29-C29</f>
        <v>79420</v>
      </c>
      <c r="F29" s="89">
        <v>80090</v>
      </c>
      <c r="G29" s="24">
        <f>F29*18%</f>
        <v>14416.199999999999</v>
      </c>
      <c r="H29" s="24">
        <f>F29+G29</f>
        <v>94506.2</v>
      </c>
    </row>
    <row r="30" spans="1:8" ht="15.75">
      <c r="A30" s="75" t="s">
        <v>102</v>
      </c>
      <c r="B30" s="89">
        <v>79420</v>
      </c>
      <c r="C30" s="77">
        <v>1000</v>
      </c>
      <c r="D30" s="77"/>
      <c r="E30" s="77">
        <f>B30-C30</f>
        <v>78420</v>
      </c>
      <c r="F30" s="89">
        <v>79090</v>
      </c>
      <c r="G30" s="24">
        <f>F30*18%</f>
        <v>14236.199999999999</v>
      </c>
      <c r="H30" s="24">
        <f>F30+G30</f>
        <v>93326.2</v>
      </c>
    </row>
    <row r="31" spans="1:8" ht="15.75">
      <c r="A31" s="6" t="s">
        <v>123</v>
      </c>
      <c r="B31" s="73"/>
      <c r="C31" s="70"/>
      <c r="D31" s="71"/>
      <c r="E31" s="70"/>
      <c r="F31" s="91"/>
      <c r="G31" s="36"/>
      <c r="H31" s="36"/>
    </row>
    <row r="32" spans="1:8" ht="15.75">
      <c r="A32" s="75" t="s">
        <v>124</v>
      </c>
      <c r="B32" s="89">
        <v>75750</v>
      </c>
      <c r="C32" s="72">
        <v>1000</v>
      </c>
      <c r="D32" s="78"/>
      <c r="E32" s="72">
        <f>B32-C32</f>
        <v>74750</v>
      </c>
      <c r="F32" s="89">
        <v>75020</v>
      </c>
      <c r="G32" s="24">
        <f>F32*18%</f>
        <v>13503.6</v>
      </c>
      <c r="H32" s="24">
        <f>F32+G32</f>
        <v>88523.6</v>
      </c>
    </row>
    <row r="33" spans="1:8" ht="15.75">
      <c r="A33" s="21" t="s">
        <v>21</v>
      </c>
      <c r="B33" s="76"/>
      <c r="C33" s="76"/>
      <c r="D33" s="76"/>
      <c r="E33" s="76"/>
      <c r="F33" s="73"/>
      <c r="G33" s="22"/>
      <c r="H33" s="23"/>
    </row>
    <row r="34" spans="1:8" ht="15.75">
      <c r="A34" s="75" t="s">
        <v>128</v>
      </c>
      <c r="B34" s="89">
        <v>75330</v>
      </c>
      <c r="C34" s="88">
        <v>1000</v>
      </c>
      <c r="D34" s="88"/>
      <c r="E34" s="88">
        <f aca="true" t="shared" si="0" ref="E34:E41">B34-C34</f>
        <v>74330</v>
      </c>
      <c r="F34" s="89">
        <v>75350</v>
      </c>
      <c r="G34" s="25">
        <f>F34*18%</f>
        <v>13563</v>
      </c>
      <c r="H34" s="25">
        <f aca="true" t="shared" si="1" ref="H34:H41">F34+G34</f>
        <v>88913</v>
      </c>
    </row>
    <row r="35" spans="1:8" ht="15.75">
      <c r="A35" s="75" t="s">
        <v>83</v>
      </c>
      <c r="B35" s="89">
        <v>75080</v>
      </c>
      <c r="C35" s="77">
        <v>1000</v>
      </c>
      <c r="D35" s="77"/>
      <c r="E35" s="77">
        <f t="shared" si="0"/>
        <v>74080</v>
      </c>
      <c r="F35" s="89">
        <v>75100</v>
      </c>
      <c r="G35" s="25">
        <f aca="true" t="shared" si="2" ref="G35:G41">F35*18%</f>
        <v>13518</v>
      </c>
      <c r="H35" s="24">
        <f t="shared" si="1"/>
        <v>88618</v>
      </c>
    </row>
    <row r="36" spans="1:8" ht="15.75">
      <c r="A36" s="75" t="s">
        <v>129</v>
      </c>
      <c r="B36" s="89">
        <v>75080</v>
      </c>
      <c r="C36" s="77">
        <v>1000</v>
      </c>
      <c r="D36" s="77"/>
      <c r="E36" s="77">
        <f t="shared" si="0"/>
        <v>74080</v>
      </c>
      <c r="F36" s="89">
        <v>75100</v>
      </c>
      <c r="G36" s="25">
        <f t="shared" si="2"/>
        <v>13518</v>
      </c>
      <c r="H36" s="24">
        <f t="shared" si="1"/>
        <v>88618</v>
      </c>
    </row>
    <row r="37" spans="1:8" ht="15.75">
      <c r="A37" s="75" t="s">
        <v>122</v>
      </c>
      <c r="B37" s="89">
        <v>85400</v>
      </c>
      <c r="C37" s="77">
        <v>1000</v>
      </c>
      <c r="D37" s="77"/>
      <c r="E37" s="77">
        <f t="shared" si="0"/>
        <v>84400</v>
      </c>
      <c r="F37" s="89">
        <v>86120</v>
      </c>
      <c r="G37" s="25">
        <f t="shared" si="2"/>
        <v>15501.599999999999</v>
      </c>
      <c r="H37" s="24">
        <f t="shared" si="1"/>
        <v>101621.6</v>
      </c>
    </row>
    <row r="38" spans="1:8" ht="15.75">
      <c r="A38" s="75" t="s">
        <v>85</v>
      </c>
      <c r="B38" s="89">
        <v>84400</v>
      </c>
      <c r="C38" s="77">
        <v>1000</v>
      </c>
      <c r="D38" s="77"/>
      <c r="E38" s="77">
        <f t="shared" si="0"/>
        <v>83400</v>
      </c>
      <c r="F38" s="89">
        <v>85120</v>
      </c>
      <c r="G38" s="25">
        <f t="shared" si="2"/>
        <v>15321.599999999999</v>
      </c>
      <c r="H38" s="24">
        <f t="shared" si="1"/>
        <v>100441.6</v>
      </c>
    </row>
    <row r="39" spans="1:8" ht="15.75">
      <c r="A39" s="75" t="s">
        <v>86</v>
      </c>
      <c r="B39" s="89">
        <v>86580</v>
      </c>
      <c r="C39" s="77">
        <v>1000</v>
      </c>
      <c r="D39" s="77"/>
      <c r="E39" s="77">
        <f t="shared" si="0"/>
        <v>85580</v>
      </c>
      <c r="F39" s="89">
        <v>86900</v>
      </c>
      <c r="G39" s="25">
        <f t="shared" si="2"/>
        <v>15642</v>
      </c>
      <c r="H39" s="24">
        <f t="shared" si="1"/>
        <v>102542</v>
      </c>
    </row>
    <row r="40" spans="1:8" ht="15.75">
      <c r="A40" s="62" t="s">
        <v>97</v>
      </c>
      <c r="B40" s="89">
        <v>77380</v>
      </c>
      <c r="C40" s="77">
        <v>1000</v>
      </c>
      <c r="D40" s="77"/>
      <c r="E40" s="77">
        <f t="shared" si="0"/>
        <v>76380</v>
      </c>
      <c r="F40" s="89">
        <v>77100</v>
      </c>
      <c r="G40" s="25">
        <f t="shared" si="2"/>
        <v>13878</v>
      </c>
      <c r="H40" s="24">
        <f t="shared" si="1"/>
        <v>90978</v>
      </c>
    </row>
    <row r="41" spans="1:8" ht="15.75">
      <c r="A41" s="75" t="s">
        <v>87</v>
      </c>
      <c r="B41" s="89">
        <v>87930</v>
      </c>
      <c r="C41" s="77">
        <v>1000</v>
      </c>
      <c r="D41" s="77"/>
      <c r="E41" s="77">
        <f t="shared" si="0"/>
        <v>86930</v>
      </c>
      <c r="F41" s="89">
        <v>86150</v>
      </c>
      <c r="G41" s="25">
        <f t="shared" si="2"/>
        <v>15507</v>
      </c>
      <c r="H41" s="24">
        <f t="shared" si="1"/>
        <v>101657</v>
      </c>
    </row>
    <row r="42" spans="1:8" ht="15.75">
      <c r="A42" s="6" t="s">
        <v>126</v>
      </c>
      <c r="B42" s="73"/>
      <c r="C42" s="70"/>
      <c r="D42" s="71"/>
      <c r="E42" s="70"/>
      <c r="F42" s="91"/>
      <c r="G42" s="36"/>
      <c r="H42" s="36"/>
    </row>
    <row r="43" spans="1:8" ht="15.75">
      <c r="A43" s="75" t="s">
        <v>131</v>
      </c>
      <c r="B43" s="89">
        <v>88130</v>
      </c>
      <c r="C43" s="72">
        <v>1000</v>
      </c>
      <c r="D43" s="78"/>
      <c r="E43" s="72">
        <f>B43-C43</f>
        <v>87130</v>
      </c>
      <c r="F43" s="89">
        <v>88400</v>
      </c>
      <c r="G43" s="24">
        <f>F43*18%</f>
        <v>15912</v>
      </c>
      <c r="H43" s="24">
        <f>F43+G43</f>
        <v>104312</v>
      </c>
    </row>
    <row r="44" spans="1:12" ht="19.5">
      <c r="A44" s="63" t="s">
        <v>70</v>
      </c>
      <c r="B44" s="42"/>
      <c r="C44" s="42"/>
      <c r="D44" s="42"/>
      <c r="E44" s="42"/>
      <c r="F44" s="42"/>
      <c r="G44" s="27"/>
      <c r="H44" s="27"/>
      <c r="I44" s="2"/>
      <c r="J44" s="2"/>
      <c r="K44" s="2"/>
      <c r="L44" s="2"/>
    </row>
    <row r="45" spans="1:12" s="20" customFormat="1" ht="15.75">
      <c r="A45" s="64" t="s">
        <v>23</v>
      </c>
      <c r="B45" s="79"/>
      <c r="C45" s="74"/>
      <c r="D45" s="74"/>
      <c r="E45" s="74"/>
      <c r="F45" s="74"/>
      <c r="G45" s="40" t="s">
        <v>30</v>
      </c>
      <c r="H45" s="40"/>
      <c r="I45" s="14"/>
      <c r="J45" s="14"/>
      <c r="K45" s="14"/>
      <c r="L45" s="14"/>
    </row>
    <row r="46" spans="1:12" ht="15.75">
      <c r="A46" s="65" t="s">
        <v>106</v>
      </c>
      <c r="B46" s="80"/>
      <c r="C46" s="81"/>
      <c r="D46" s="81"/>
      <c r="E46" s="81"/>
      <c r="F46" s="81"/>
      <c r="G46" s="87" t="s">
        <v>38</v>
      </c>
      <c r="H46" s="44" t="s">
        <v>37</v>
      </c>
      <c r="I46" s="2"/>
      <c r="J46" s="2"/>
      <c r="K46" s="2"/>
      <c r="L46" s="2"/>
    </row>
    <row r="47" spans="1:12" ht="15.75">
      <c r="A47" s="66" t="s">
        <v>105</v>
      </c>
      <c r="B47" s="80"/>
      <c r="C47" s="81"/>
      <c r="D47" s="81"/>
      <c r="E47" s="81"/>
      <c r="F47" s="81"/>
      <c r="G47" s="114" t="s">
        <v>39</v>
      </c>
      <c r="H47" s="115">
        <v>1565.19</v>
      </c>
      <c r="I47" s="2"/>
      <c r="J47" s="2"/>
      <c r="K47" s="2"/>
      <c r="L47" s="2"/>
    </row>
    <row r="48" spans="1:12" ht="15.75">
      <c r="A48" s="66" t="s">
        <v>24</v>
      </c>
      <c r="B48" s="80"/>
      <c r="C48" s="81"/>
      <c r="D48" s="81"/>
      <c r="E48" s="81"/>
      <c r="F48" s="81"/>
      <c r="G48" s="114" t="s">
        <v>40</v>
      </c>
      <c r="H48" s="115">
        <v>1713.06</v>
      </c>
      <c r="I48" s="2"/>
      <c r="J48" s="2"/>
      <c r="K48" s="2"/>
      <c r="L48" s="2"/>
    </row>
    <row r="49" spans="1:12" ht="15.75">
      <c r="A49" s="66" t="s">
        <v>25</v>
      </c>
      <c r="B49" s="80"/>
      <c r="C49" s="81"/>
      <c r="D49" s="81"/>
      <c r="E49" s="81"/>
      <c r="F49" s="81"/>
      <c r="G49" s="114" t="s">
        <v>41</v>
      </c>
      <c r="H49" s="56">
        <v>1194.12</v>
      </c>
      <c r="I49" s="2"/>
      <c r="J49" s="2"/>
      <c r="K49" s="2"/>
      <c r="L49" s="2"/>
    </row>
    <row r="50" spans="1:12" ht="15.75">
      <c r="A50" s="66" t="s">
        <v>113</v>
      </c>
      <c r="B50" s="80"/>
      <c r="C50" s="81"/>
      <c r="D50" s="81"/>
      <c r="E50" s="81"/>
      <c r="F50" s="81"/>
      <c r="G50" s="114" t="s">
        <v>42</v>
      </c>
      <c r="H50" s="115">
        <v>1439.64</v>
      </c>
      <c r="I50" s="2"/>
      <c r="J50" s="2"/>
      <c r="K50" s="2"/>
      <c r="L50" s="2"/>
    </row>
    <row r="51" spans="1:12" ht="15.75">
      <c r="A51" s="66" t="s">
        <v>28</v>
      </c>
      <c r="B51" s="80"/>
      <c r="C51" s="81"/>
      <c r="D51" s="81"/>
      <c r="E51" s="81"/>
      <c r="F51" s="81"/>
      <c r="G51" s="114" t="s">
        <v>43</v>
      </c>
      <c r="H51" s="122">
        <v>1503.81</v>
      </c>
      <c r="I51" s="2"/>
      <c r="J51" s="2"/>
      <c r="K51" s="2"/>
      <c r="L51" s="2"/>
    </row>
    <row r="52" spans="1:12" ht="15.75">
      <c r="A52" s="66" t="s">
        <v>29</v>
      </c>
      <c r="B52" s="80"/>
      <c r="C52" s="81"/>
      <c r="D52" s="81"/>
      <c r="E52" s="81"/>
      <c r="F52" s="81"/>
      <c r="G52" s="114" t="s">
        <v>44</v>
      </c>
      <c r="H52" s="115">
        <v>1844.19</v>
      </c>
      <c r="I52" s="2"/>
      <c r="J52" s="2"/>
      <c r="K52" s="2"/>
      <c r="L52" s="2"/>
    </row>
    <row r="53" spans="1:12" ht="15.75">
      <c r="A53" s="67" t="s">
        <v>116</v>
      </c>
      <c r="B53" s="82"/>
      <c r="C53" s="83"/>
      <c r="D53" s="83"/>
      <c r="E53" s="83"/>
      <c r="F53" s="83"/>
      <c r="G53" s="41"/>
      <c r="H53" s="45"/>
      <c r="I53" s="2"/>
      <c r="J53" s="2"/>
      <c r="K53" s="2"/>
      <c r="L53" s="2"/>
    </row>
    <row r="54" spans="1:12" ht="15.75">
      <c r="A54" s="66" t="s">
        <v>26</v>
      </c>
      <c r="B54" s="80"/>
      <c r="C54" s="81"/>
      <c r="D54" s="81"/>
      <c r="E54" s="81"/>
      <c r="F54" s="81"/>
      <c r="G54" s="41"/>
      <c r="H54" s="45"/>
      <c r="I54" s="2"/>
      <c r="J54" s="2"/>
      <c r="K54" s="2"/>
      <c r="L54" s="2"/>
    </row>
    <row r="55" spans="1:12" ht="15">
      <c r="A55" s="66" t="s">
        <v>27</v>
      </c>
      <c r="B55" s="80"/>
      <c r="C55" s="81"/>
      <c r="D55" s="81"/>
      <c r="E55" s="81"/>
      <c r="F55" s="81"/>
      <c r="G55" s="52" t="s">
        <v>137</v>
      </c>
      <c r="H55" s="52"/>
      <c r="I55" s="2"/>
      <c r="J55" s="2"/>
      <c r="K55" s="2"/>
      <c r="L55" s="2"/>
    </row>
    <row r="56" spans="1:12" ht="15">
      <c r="A56" s="66" t="s">
        <v>132</v>
      </c>
      <c r="B56" s="80"/>
      <c r="C56" s="81"/>
      <c r="D56" s="81"/>
      <c r="E56" s="81"/>
      <c r="F56" s="81"/>
      <c r="G56" s="53" t="s">
        <v>138</v>
      </c>
      <c r="H56" s="53">
        <v>300</v>
      </c>
      <c r="I56" s="2"/>
      <c r="J56" s="2"/>
      <c r="K56" s="2"/>
      <c r="L56" s="2"/>
    </row>
    <row r="57" spans="1:12" ht="15">
      <c r="A57" s="66" t="s">
        <v>66</v>
      </c>
      <c r="B57" s="80"/>
      <c r="C57" s="81"/>
      <c r="D57" s="81"/>
      <c r="E57" s="81"/>
      <c r="F57" s="81"/>
      <c r="G57" s="53" t="s">
        <v>139</v>
      </c>
      <c r="H57" s="53">
        <v>400</v>
      </c>
      <c r="I57" s="2"/>
      <c r="J57" s="2"/>
      <c r="K57" s="2"/>
      <c r="L57" s="2"/>
    </row>
    <row r="58" spans="1:12" ht="15">
      <c r="A58" s="66" t="s">
        <v>67</v>
      </c>
      <c r="B58" s="80"/>
      <c r="C58" s="81"/>
      <c r="D58" s="81"/>
      <c r="E58" s="81"/>
      <c r="F58" s="81"/>
      <c r="G58" s="53" t="s">
        <v>64</v>
      </c>
      <c r="H58" s="53">
        <v>500</v>
      </c>
      <c r="I58" s="2"/>
      <c r="J58" s="2"/>
      <c r="K58" s="2"/>
      <c r="L58" s="2"/>
    </row>
    <row r="59" spans="1:12" ht="15.75">
      <c r="A59" s="68" t="s">
        <v>118</v>
      </c>
      <c r="B59" s="80"/>
      <c r="C59" s="81"/>
      <c r="D59" s="81"/>
      <c r="E59" s="81"/>
      <c r="F59" s="81"/>
      <c r="G59" s="53" t="s">
        <v>65</v>
      </c>
      <c r="H59" s="53">
        <v>600</v>
      </c>
      <c r="I59" s="2"/>
      <c r="J59" s="2"/>
      <c r="K59" s="2"/>
      <c r="L59" s="2"/>
    </row>
    <row r="60" spans="1:12" ht="15.75">
      <c r="A60" s="68" t="s">
        <v>119</v>
      </c>
      <c r="B60" s="80"/>
      <c r="C60" s="81"/>
      <c r="D60" s="81"/>
      <c r="E60" s="81"/>
      <c r="G60" s="53" t="s">
        <v>140</v>
      </c>
      <c r="H60" s="53">
        <v>700</v>
      </c>
      <c r="I60" s="2"/>
      <c r="J60" s="2"/>
      <c r="K60" s="2"/>
      <c r="L60" s="2"/>
    </row>
    <row r="61" spans="1:12" ht="15.75">
      <c r="A61" s="68" t="s">
        <v>120</v>
      </c>
      <c r="B61" s="80"/>
      <c r="C61" s="81"/>
      <c r="D61" s="81"/>
      <c r="E61" s="81"/>
      <c r="G61" s="53" t="s">
        <v>141</v>
      </c>
      <c r="H61" s="53">
        <v>800</v>
      </c>
      <c r="I61" s="2"/>
      <c r="J61" s="2"/>
      <c r="K61" s="2"/>
      <c r="L61" s="2"/>
    </row>
    <row r="62" spans="1:12" ht="15.75">
      <c r="A62" s="68" t="s">
        <v>121</v>
      </c>
      <c r="B62" s="150" t="s">
        <v>56</v>
      </c>
      <c r="C62" s="150"/>
      <c r="D62" s="150"/>
      <c r="E62" s="150"/>
      <c r="F62" s="150"/>
      <c r="G62" s="53" t="s">
        <v>142</v>
      </c>
      <c r="H62" s="53">
        <v>950</v>
      </c>
      <c r="I62" s="2"/>
      <c r="J62" s="2"/>
      <c r="K62" s="2"/>
      <c r="L62" s="2"/>
    </row>
    <row r="63" spans="1:8" ht="15.75">
      <c r="A63" s="68"/>
      <c r="B63" s="150" t="s">
        <v>57</v>
      </c>
      <c r="C63" s="150"/>
      <c r="D63" s="144" t="s">
        <v>59</v>
      </c>
      <c r="E63" s="145"/>
      <c r="F63" s="146"/>
      <c r="G63" s="53" t="s">
        <v>143</v>
      </c>
      <c r="H63" s="53">
        <v>1000</v>
      </c>
    </row>
    <row r="64" spans="2:8" ht="15.75">
      <c r="B64" s="151" t="s">
        <v>58</v>
      </c>
      <c r="C64" s="151"/>
      <c r="D64" s="84" t="s">
        <v>127</v>
      </c>
      <c r="E64" s="85"/>
      <c r="F64" s="102"/>
      <c r="G64" s="53" t="s">
        <v>144</v>
      </c>
      <c r="H64" s="53">
        <v>1100</v>
      </c>
    </row>
    <row r="65" spans="2:6" ht="15.75">
      <c r="B65" s="151" t="s">
        <v>60</v>
      </c>
      <c r="C65" s="151"/>
      <c r="D65" s="147" t="s">
        <v>61</v>
      </c>
      <c r="E65" s="148"/>
      <c r="F65" s="149"/>
    </row>
    <row r="66" spans="2:6" ht="15.75">
      <c r="B66" s="151" t="s">
        <v>62</v>
      </c>
      <c r="C66" s="151"/>
      <c r="D66" s="147" t="s">
        <v>63</v>
      </c>
      <c r="E66" s="148"/>
      <c r="F66" s="149"/>
    </row>
  </sheetData>
  <sheetProtection/>
  <mergeCells count="25">
    <mergeCell ref="D66:F66"/>
    <mergeCell ref="A3:H3"/>
    <mergeCell ref="A4:H4"/>
    <mergeCell ref="A6:H6"/>
    <mergeCell ref="B66:C66"/>
    <mergeCell ref="H9:H10"/>
    <mergeCell ref="B62:F62"/>
    <mergeCell ref="G9:G10"/>
    <mergeCell ref="A1:H1"/>
    <mergeCell ref="A7:H7"/>
    <mergeCell ref="A8:E8"/>
    <mergeCell ref="F8:H8"/>
    <mergeCell ref="A9:A10"/>
    <mergeCell ref="D9:D10"/>
    <mergeCell ref="B9:B10"/>
    <mergeCell ref="C9:C10"/>
    <mergeCell ref="E9:E10"/>
    <mergeCell ref="F9:F10"/>
    <mergeCell ref="A2:H2"/>
    <mergeCell ref="D63:F63"/>
    <mergeCell ref="D65:F65"/>
    <mergeCell ref="B63:C63"/>
    <mergeCell ref="B64:C64"/>
    <mergeCell ref="B65:C65"/>
    <mergeCell ref="A5:H5"/>
  </mergeCells>
  <printOptions/>
  <pageMargins left="0.69" right="0.07874015748031496" top="0.3937007874015748" bottom="0.32" header="0.11811023622047245" footer="0.15748031496062992"/>
  <pageSetup fitToHeight="1" fitToWidth="1" horizontalDpi="300" verticalDpi="3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4.8515625" style="3" customWidth="1"/>
    <col min="2" max="2" width="12.8515625" style="112" customWidth="1"/>
    <col min="3" max="3" width="10.140625" style="43" customWidth="1"/>
    <col min="4" max="4" width="11.7109375" style="43" customWidth="1"/>
    <col min="5" max="5" width="14.28125" style="43" customWidth="1"/>
    <col min="6" max="6" width="18.8515625" style="101" customWidth="1"/>
    <col min="7" max="7" width="18.28125" style="30" customWidth="1"/>
    <col min="8" max="8" width="12.8515625" style="3" customWidth="1"/>
    <col min="9" max="16384" width="9.140625" style="3" customWidth="1"/>
  </cols>
  <sheetData>
    <row r="1" spans="1:8" ht="48.75" customHeight="1">
      <c r="A1" s="124" t="s">
        <v>125</v>
      </c>
      <c r="B1" s="124"/>
      <c r="C1" s="124"/>
      <c r="D1" s="124"/>
      <c r="E1" s="124"/>
      <c r="F1" s="124"/>
      <c r="G1" s="124"/>
      <c r="H1" s="124"/>
    </row>
    <row r="2" spans="1:8" ht="31.5">
      <c r="A2" s="135" t="s">
        <v>73</v>
      </c>
      <c r="B2" s="135"/>
      <c r="C2" s="135"/>
      <c r="D2" s="135"/>
      <c r="E2" s="135"/>
      <c r="F2" s="135"/>
      <c r="G2" s="135"/>
      <c r="H2" s="135"/>
    </row>
    <row r="3" spans="1:8" ht="31.5">
      <c r="A3" s="135" t="s">
        <v>68</v>
      </c>
      <c r="B3" s="135"/>
      <c r="C3" s="135"/>
      <c r="D3" s="135"/>
      <c r="E3" s="135"/>
      <c r="F3" s="135"/>
      <c r="G3" s="135"/>
      <c r="H3" s="135"/>
    </row>
    <row r="4" spans="1:8" ht="18.75" customHeight="1">
      <c r="A4" s="136" t="s">
        <v>135</v>
      </c>
      <c r="B4" s="136"/>
      <c r="C4" s="136"/>
      <c r="D4" s="136"/>
      <c r="E4" s="136"/>
      <c r="F4" s="136"/>
      <c r="G4" s="136"/>
      <c r="H4" s="136"/>
    </row>
    <row r="5" spans="1:8" ht="18.75" customHeight="1">
      <c r="A5" s="139" t="s">
        <v>136</v>
      </c>
      <c r="B5" s="139"/>
      <c r="C5" s="139"/>
      <c r="D5" s="139"/>
      <c r="E5" s="139"/>
      <c r="F5" s="139"/>
      <c r="G5" s="139"/>
      <c r="H5" s="139"/>
    </row>
    <row r="6" spans="1:8" ht="19.5">
      <c r="A6" s="136" t="s">
        <v>130</v>
      </c>
      <c r="B6" s="136"/>
      <c r="C6" s="136"/>
      <c r="D6" s="136"/>
      <c r="E6" s="136"/>
      <c r="F6" s="136"/>
      <c r="G6" s="136"/>
      <c r="H6" s="136"/>
    </row>
    <row r="7" spans="1:8" ht="19.5">
      <c r="A7" s="137" t="s">
        <v>0</v>
      </c>
      <c r="B7" s="137"/>
      <c r="C7" s="137"/>
      <c r="D7" s="137"/>
      <c r="E7" s="137"/>
      <c r="F7" s="137"/>
      <c r="G7" s="137"/>
      <c r="H7" s="137"/>
    </row>
    <row r="8" spans="1:8" ht="19.5">
      <c r="A8" s="138" t="s">
        <v>149</v>
      </c>
      <c r="B8" s="138"/>
      <c r="C8" s="138"/>
      <c r="D8" s="138"/>
      <c r="E8" s="138"/>
      <c r="F8" s="138" t="s">
        <v>54</v>
      </c>
      <c r="G8" s="138"/>
      <c r="H8" s="138"/>
    </row>
    <row r="9" spans="1:8" ht="15" customHeight="1">
      <c r="A9" s="161" t="s">
        <v>1</v>
      </c>
      <c r="B9" s="162" t="s">
        <v>2</v>
      </c>
      <c r="C9" s="131" t="s">
        <v>3</v>
      </c>
      <c r="D9" s="131" t="s">
        <v>4</v>
      </c>
      <c r="E9" s="130" t="s">
        <v>5</v>
      </c>
      <c r="F9" s="164" t="s">
        <v>6</v>
      </c>
      <c r="G9" s="128" t="s">
        <v>104</v>
      </c>
      <c r="H9" s="160" t="s">
        <v>7</v>
      </c>
    </row>
    <row r="10" spans="1:8" ht="21" customHeight="1">
      <c r="A10" s="161"/>
      <c r="B10" s="163"/>
      <c r="C10" s="131"/>
      <c r="D10" s="131"/>
      <c r="E10" s="130"/>
      <c r="F10" s="164"/>
      <c r="G10" s="128"/>
      <c r="H10" s="160"/>
    </row>
    <row r="11" spans="1:8" ht="15.75">
      <c r="A11" s="21" t="s">
        <v>8</v>
      </c>
      <c r="B11" s="103"/>
      <c r="C11" s="76"/>
      <c r="D11" s="76"/>
      <c r="E11" s="76"/>
      <c r="F11" s="103"/>
      <c r="G11" s="22"/>
      <c r="H11" s="31"/>
    </row>
    <row r="12" spans="1:8" ht="15.75">
      <c r="A12" s="7" t="s">
        <v>115</v>
      </c>
      <c r="B12" s="89">
        <v>76640</v>
      </c>
      <c r="C12" s="77">
        <v>1000</v>
      </c>
      <c r="D12" s="77"/>
      <c r="E12" s="77">
        <f>B12-C12</f>
        <v>75640</v>
      </c>
      <c r="F12" s="89">
        <v>78430</v>
      </c>
      <c r="G12" s="24">
        <f>F12*18%</f>
        <v>14117.4</v>
      </c>
      <c r="H12" s="9">
        <f>F12+G12</f>
        <v>92547.4</v>
      </c>
    </row>
    <row r="13" spans="1:8" ht="15.75">
      <c r="A13" s="7" t="s">
        <v>114</v>
      </c>
      <c r="B13" s="89">
        <v>75140</v>
      </c>
      <c r="C13" s="77">
        <v>1000</v>
      </c>
      <c r="D13" s="77"/>
      <c r="E13" s="77">
        <f>B13-C13</f>
        <v>74140</v>
      </c>
      <c r="F13" s="89">
        <v>76930</v>
      </c>
      <c r="G13" s="24">
        <f>F13*18%</f>
        <v>13847.4</v>
      </c>
      <c r="H13" s="9">
        <f>F13+G13</f>
        <v>90777.4</v>
      </c>
    </row>
    <row r="14" spans="1:8" ht="15.75">
      <c r="A14" s="7" t="s">
        <v>22</v>
      </c>
      <c r="B14" s="89">
        <v>80630</v>
      </c>
      <c r="C14" s="77">
        <v>1000</v>
      </c>
      <c r="D14" s="77"/>
      <c r="E14" s="77">
        <f>B14-C14</f>
        <v>79630</v>
      </c>
      <c r="F14" s="89">
        <v>80470</v>
      </c>
      <c r="G14" s="24">
        <f>F14*18%</f>
        <v>14484.6</v>
      </c>
      <c r="H14" s="9">
        <f>F14+G14</f>
        <v>94954.6</v>
      </c>
    </row>
    <row r="15" spans="1:8" ht="15.75">
      <c r="A15" s="21" t="s">
        <v>9</v>
      </c>
      <c r="B15" s="103"/>
      <c r="C15" s="76"/>
      <c r="D15" s="76"/>
      <c r="E15" s="76"/>
      <c r="F15" s="90"/>
      <c r="G15" s="22"/>
      <c r="H15" s="31"/>
    </row>
    <row r="16" spans="1:8" ht="15.75">
      <c r="A16" s="7" t="s">
        <v>10</v>
      </c>
      <c r="B16" s="89">
        <v>79650</v>
      </c>
      <c r="C16" s="77">
        <v>1000</v>
      </c>
      <c r="D16" s="77"/>
      <c r="E16" s="77">
        <f>B16-C16</f>
        <v>78650</v>
      </c>
      <c r="F16" s="89">
        <v>81240</v>
      </c>
      <c r="G16" s="24">
        <f>F16*18%</f>
        <v>14623.199999999999</v>
      </c>
      <c r="H16" s="9">
        <f>F16+G16</f>
        <v>95863.2</v>
      </c>
    </row>
    <row r="17" spans="1:8" ht="15.75">
      <c r="A17" s="7" t="s">
        <v>117</v>
      </c>
      <c r="B17" s="89">
        <v>77650</v>
      </c>
      <c r="C17" s="72">
        <v>1000</v>
      </c>
      <c r="D17" s="72"/>
      <c r="E17" s="72">
        <f>B17-C17</f>
        <v>76650</v>
      </c>
      <c r="F17" s="89">
        <v>79240</v>
      </c>
      <c r="G17" s="24">
        <f>F17*18%</f>
        <v>14263.199999999999</v>
      </c>
      <c r="H17" s="9">
        <f>F17+G17</f>
        <v>93503.2</v>
      </c>
    </row>
    <row r="18" spans="1:8" ht="15.75">
      <c r="A18" s="7" t="s">
        <v>12</v>
      </c>
      <c r="B18" s="89">
        <v>84430</v>
      </c>
      <c r="C18" s="77">
        <v>1000</v>
      </c>
      <c r="D18" s="77">
        <v>2500</v>
      </c>
      <c r="E18" s="77">
        <f>B18-C18-D18</f>
        <v>80930</v>
      </c>
      <c r="F18" s="89">
        <v>83520</v>
      </c>
      <c r="G18" s="24">
        <f>F18*18%</f>
        <v>15033.599999999999</v>
      </c>
      <c r="H18" s="9">
        <f>F18+G18</f>
        <v>98553.6</v>
      </c>
    </row>
    <row r="19" spans="1:8" ht="15.75">
      <c r="A19" s="7" t="s">
        <v>11</v>
      </c>
      <c r="B19" s="89">
        <v>83390</v>
      </c>
      <c r="C19" s="77">
        <v>1000</v>
      </c>
      <c r="D19" s="77">
        <v>2500</v>
      </c>
      <c r="E19" s="77">
        <f>B19-C19-D19</f>
        <v>79890</v>
      </c>
      <c r="F19" s="89">
        <v>83730</v>
      </c>
      <c r="G19" s="24">
        <f>F19*18%</f>
        <v>15071.4</v>
      </c>
      <c r="H19" s="9">
        <f>F19+G19</f>
        <v>98801.4</v>
      </c>
    </row>
    <row r="20" spans="1:8" ht="15.75">
      <c r="A20" s="10" t="s">
        <v>13</v>
      </c>
      <c r="B20" s="89">
        <v>84540</v>
      </c>
      <c r="C20" s="77">
        <v>1000</v>
      </c>
      <c r="D20" s="77">
        <v>2500</v>
      </c>
      <c r="E20" s="77">
        <f>B20-C20-D20</f>
        <v>81040</v>
      </c>
      <c r="F20" s="89">
        <v>83630</v>
      </c>
      <c r="G20" s="24">
        <f>F20*18%</f>
        <v>15053.4</v>
      </c>
      <c r="H20" s="9">
        <f>F20+G20</f>
        <v>98683.4</v>
      </c>
    </row>
    <row r="21" spans="1:8" ht="15.75">
      <c r="A21" s="21" t="s">
        <v>14</v>
      </c>
      <c r="B21" s="103"/>
      <c r="C21" s="76"/>
      <c r="D21" s="76"/>
      <c r="E21" s="76"/>
      <c r="F21" s="90"/>
      <c r="G21" s="22"/>
      <c r="H21" s="31"/>
    </row>
    <row r="22" spans="1:8" ht="15.75">
      <c r="A22" s="10" t="s">
        <v>15</v>
      </c>
      <c r="B22" s="89">
        <v>81780</v>
      </c>
      <c r="C22" s="77">
        <v>1000</v>
      </c>
      <c r="D22" s="77"/>
      <c r="E22" s="77">
        <f>B22-C22</f>
        <v>80780</v>
      </c>
      <c r="F22" s="89">
        <v>82770</v>
      </c>
      <c r="G22" s="24">
        <f>F22*18%</f>
        <v>14898.599999999999</v>
      </c>
      <c r="H22" s="9">
        <f>F22+G22</f>
        <v>97668.6</v>
      </c>
    </row>
    <row r="23" spans="1:8" ht="15.75">
      <c r="A23" s="21" t="s">
        <v>16</v>
      </c>
      <c r="B23" s="103"/>
      <c r="C23" s="76"/>
      <c r="D23" s="76"/>
      <c r="E23" s="76"/>
      <c r="F23" s="90"/>
      <c r="G23" s="22"/>
      <c r="H23" s="31"/>
    </row>
    <row r="24" spans="1:8" ht="15.75">
      <c r="A24" s="10" t="s">
        <v>17</v>
      </c>
      <c r="B24" s="89">
        <v>76650</v>
      </c>
      <c r="C24" s="77">
        <v>1000</v>
      </c>
      <c r="D24" s="77"/>
      <c r="E24" s="77">
        <f>B24-C24</f>
        <v>75650</v>
      </c>
      <c r="F24" s="89">
        <v>78340</v>
      </c>
      <c r="G24" s="24">
        <f>F24*18%</f>
        <v>14101.199999999999</v>
      </c>
      <c r="H24" s="9">
        <f>F24+G24</f>
        <v>92441.2</v>
      </c>
    </row>
    <row r="25" spans="1:8" ht="15.75">
      <c r="A25" s="10" t="s">
        <v>18</v>
      </c>
      <c r="B25" s="89">
        <v>75030</v>
      </c>
      <c r="C25" s="77">
        <v>1000</v>
      </c>
      <c r="D25" s="77"/>
      <c r="E25" s="77">
        <f>B25-C25</f>
        <v>74030</v>
      </c>
      <c r="F25" s="89">
        <v>77120</v>
      </c>
      <c r="G25" s="24">
        <f>F25*18%</f>
        <v>13881.6</v>
      </c>
      <c r="H25" s="9">
        <f>F25+G25</f>
        <v>91001.6</v>
      </c>
    </row>
    <row r="26" spans="1:8" ht="15.75">
      <c r="A26" s="10" t="s">
        <v>71</v>
      </c>
      <c r="B26" s="89">
        <v>76350</v>
      </c>
      <c r="C26" s="77">
        <v>1000</v>
      </c>
      <c r="D26" s="77"/>
      <c r="E26" s="77">
        <f>B26-C26</f>
        <v>75350</v>
      </c>
      <c r="F26" s="89">
        <v>78340</v>
      </c>
      <c r="G26" s="24">
        <f>F26*18%</f>
        <v>14101.199999999999</v>
      </c>
      <c r="H26" s="9">
        <f>F26+G26</f>
        <v>92441.2</v>
      </c>
    </row>
    <row r="27" spans="1:8" ht="15.75">
      <c r="A27" s="10" t="s">
        <v>72</v>
      </c>
      <c r="B27" s="89">
        <v>74030</v>
      </c>
      <c r="C27" s="77">
        <v>1000</v>
      </c>
      <c r="D27" s="77"/>
      <c r="E27" s="77">
        <f>B27-C27</f>
        <v>73030</v>
      </c>
      <c r="F27" s="89">
        <v>76120</v>
      </c>
      <c r="G27" s="24">
        <f>F27*18%</f>
        <v>13701.6</v>
      </c>
      <c r="H27" s="9">
        <f>F27+G27</f>
        <v>89821.6</v>
      </c>
    </row>
    <row r="28" spans="1:8" ht="15.75">
      <c r="A28" s="21" t="s">
        <v>19</v>
      </c>
      <c r="B28" s="103"/>
      <c r="C28" s="76"/>
      <c r="D28" s="76"/>
      <c r="E28" s="76"/>
      <c r="F28" s="91"/>
      <c r="G28" s="22"/>
      <c r="H28" s="31"/>
    </row>
    <row r="29" spans="1:8" ht="15.75">
      <c r="A29" s="10" t="s">
        <v>20</v>
      </c>
      <c r="B29" s="89">
        <v>78250</v>
      </c>
      <c r="C29" s="77">
        <v>1000</v>
      </c>
      <c r="D29" s="77"/>
      <c r="E29" s="77">
        <f>B29-C29</f>
        <v>77250</v>
      </c>
      <c r="F29" s="89">
        <v>80090</v>
      </c>
      <c r="G29" s="24">
        <f>F29*18%</f>
        <v>14416.199999999999</v>
      </c>
      <c r="H29" s="9">
        <f>F29+G29</f>
        <v>94506.2</v>
      </c>
    </row>
    <row r="30" spans="1:8" ht="15.75">
      <c r="A30" s="10" t="s">
        <v>102</v>
      </c>
      <c r="B30" s="89">
        <v>77250</v>
      </c>
      <c r="C30" s="77">
        <v>1000</v>
      </c>
      <c r="D30" s="77"/>
      <c r="E30" s="77">
        <f>B30-C30</f>
        <v>76250</v>
      </c>
      <c r="F30" s="89">
        <v>79090</v>
      </c>
      <c r="G30" s="24">
        <f>F30*18%</f>
        <v>14236.199999999999</v>
      </c>
      <c r="H30" s="9">
        <f>F30+G30</f>
        <v>93326.2</v>
      </c>
    </row>
    <row r="31" spans="1:8" ht="15.75">
      <c r="A31" s="6" t="s">
        <v>123</v>
      </c>
      <c r="B31" s="113"/>
      <c r="C31" s="70"/>
      <c r="D31" s="70"/>
      <c r="E31" s="70"/>
      <c r="F31" s="91"/>
      <c r="G31" s="36"/>
      <c r="H31" s="6"/>
    </row>
    <row r="32" spans="1:8" ht="15.75">
      <c r="A32" s="10" t="s">
        <v>124</v>
      </c>
      <c r="B32" s="89">
        <v>73280</v>
      </c>
      <c r="C32" s="72">
        <v>1000</v>
      </c>
      <c r="D32" s="72"/>
      <c r="E32" s="72">
        <f>B32-C32</f>
        <v>72280</v>
      </c>
      <c r="F32" s="89">
        <v>75020</v>
      </c>
      <c r="G32" s="24">
        <f>F32*18%</f>
        <v>13503.6</v>
      </c>
      <c r="H32" s="9">
        <f>F32+G32</f>
        <v>88523.6</v>
      </c>
    </row>
    <row r="33" spans="1:8" ht="15.75">
      <c r="A33" s="21" t="s">
        <v>21</v>
      </c>
      <c r="B33" s="103"/>
      <c r="C33" s="76"/>
      <c r="D33" s="76"/>
      <c r="E33" s="76"/>
      <c r="F33" s="73"/>
      <c r="G33" s="22"/>
      <c r="H33" s="31"/>
    </row>
    <row r="34" spans="1:8" ht="15.75">
      <c r="A34" s="10" t="s">
        <v>128</v>
      </c>
      <c r="B34" s="89">
        <v>73670</v>
      </c>
      <c r="C34" s="77">
        <v>1000</v>
      </c>
      <c r="D34" s="77"/>
      <c r="E34" s="77">
        <f aca="true" t="shared" si="0" ref="E34:E41">B34-C34</f>
        <v>72670</v>
      </c>
      <c r="F34" s="89">
        <v>75350</v>
      </c>
      <c r="G34" s="24">
        <f>F34*18%</f>
        <v>13563</v>
      </c>
      <c r="H34" s="9">
        <f aca="true" t="shared" si="1" ref="H34:H41">F34+G34</f>
        <v>88913</v>
      </c>
    </row>
    <row r="35" spans="1:8" ht="15.75">
      <c r="A35" s="10" t="s">
        <v>91</v>
      </c>
      <c r="B35" s="89">
        <v>73420</v>
      </c>
      <c r="C35" s="77">
        <v>1000</v>
      </c>
      <c r="D35" s="77"/>
      <c r="E35" s="77">
        <f t="shared" si="0"/>
        <v>72420</v>
      </c>
      <c r="F35" s="89">
        <v>75100</v>
      </c>
      <c r="G35" s="24">
        <f aca="true" t="shared" si="2" ref="G35:G41">F35*18%</f>
        <v>13518</v>
      </c>
      <c r="H35" s="9">
        <f t="shared" si="1"/>
        <v>88618</v>
      </c>
    </row>
    <row r="36" spans="1:8" ht="15.75">
      <c r="A36" s="10" t="s">
        <v>129</v>
      </c>
      <c r="B36" s="89">
        <v>73420</v>
      </c>
      <c r="C36" s="77">
        <v>1000</v>
      </c>
      <c r="D36" s="77"/>
      <c r="E36" s="77">
        <f t="shared" si="0"/>
        <v>72420</v>
      </c>
      <c r="F36" s="89">
        <v>75100</v>
      </c>
      <c r="G36" s="24">
        <f t="shared" si="2"/>
        <v>13518</v>
      </c>
      <c r="H36" s="9">
        <f t="shared" si="1"/>
        <v>88618</v>
      </c>
    </row>
    <row r="37" spans="1:8" ht="15.75">
      <c r="A37" s="10" t="s">
        <v>98</v>
      </c>
      <c r="B37" s="89">
        <v>84030</v>
      </c>
      <c r="C37" s="77">
        <v>1000</v>
      </c>
      <c r="D37" s="77"/>
      <c r="E37" s="77">
        <f t="shared" si="0"/>
        <v>83030</v>
      </c>
      <c r="F37" s="89">
        <v>86120</v>
      </c>
      <c r="G37" s="24">
        <f t="shared" si="2"/>
        <v>15501.599999999999</v>
      </c>
      <c r="H37" s="9">
        <f t="shared" si="1"/>
        <v>101621.6</v>
      </c>
    </row>
    <row r="38" spans="1:8" ht="15.75">
      <c r="A38" s="10" t="s">
        <v>88</v>
      </c>
      <c r="B38" s="89">
        <v>83030</v>
      </c>
      <c r="C38" s="77">
        <v>1000</v>
      </c>
      <c r="D38" s="77"/>
      <c r="E38" s="77">
        <f t="shared" si="0"/>
        <v>82030</v>
      </c>
      <c r="F38" s="89">
        <v>85120</v>
      </c>
      <c r="G38" s="24">
        <f t="shared" si="2"/>
        <v>15321.599999999999</v>
      </c>
      <c r="H38" s="9">
        <f t="shared" si="1"/>
        <v>100441.6</v>
      </c>
    </row>
    <row r="39" spans="1:8" ht="15.75">
      <c r="A39" s="10" t="s">
        <v>89</v>
      </c>
      <c r="B39" s="89">
        <v>85220</v>
      </c>
      <c r="C39" s="77">
        <v>1000</v>
      </c>
      <c r="D39" s="77"/>
      <c r="E39" s="77">
        <f t="shared" si="0"/>
        <v>84220</v>
      </c>
      <c r="F39" s="89">
        <v>86900</v>
      </c>
      <c r="G39" s="24">
        <f t="shared" si="2"/>
        <v>15642</v>
      </c>
      <c r="H39" s="9">
        <f t="shared" si="1"/>
        <v>102542</v>
      </c>
    </row>
    <row r="40" spans="1:8" ht="15.75">
      <c r="A40" s="7" t="s">
        <v>99</v>
      </c>
      <c r="B40" s="89">
        <v>75520</v>
      </c>
      <c r="C40" s="77">
        <v>1000</v>
      </c>
      <c r="D40" s="77"/>
      <c r="E40" s="77">
        <f t="shared" si="0"/>
        <v>74520</v>
      </c>
      <c r="F40" s="89">
        <v>77100</v>
      </c>
      <c r="G40" s="24">
        <f t="shared" si="2"/>
        <v>13878</v>
      </c>
      <c r="H40" s="9">
        <f t="shared" si="1"/>
        <v>90978</v>
      </c>
    </row>
    <row r="41" spans="1:8" ht="15.75">
      <c r="A41" s="10" t="s">
        <v>90</v>
      </c>
      <c r="B41" s="89">
        <v>84160</v>
      </c>
      <c r="C41" s="77">
        <v>1000</v>
      </c>
      <c r="D41" s="77"/>
      <c r="E41" s="77">
        <f t="shared" si="0"/>
        <v>83160</v>
      </c>
      <c r="F41" s="89">
        <v>86150</v>
      </c>
      <c r="G41" s="24">
        <f t="shared" si="2"/>
        <v>15507</v>
      </c>
      <c r="H41" s="9">
        <f t="shared" si="1"/>
        <v>101657</v>
      </c>
    </row>
    <row r="42" spans="1:8" ht="15.75">
      <c r="A42" s="6" t="s">
        <v>126</v>
      </c>
      <c r="B42" s="91"/>
      <c r="C42" s="70"/>
      <c r="D42" s="70"/>
      <c r="E42" s="70"/>
      <c r="F42" s="91"/>
      <c r="G42" s="36"/>
      <c r="H42" s="6"/>
    </row>
    <row r="43" spans="1:8" ht="15.75">
      <c r="A43" s="10" t="s">
        <v>131</v>
      </c>
      <c r="B43" s="89">
        <v>86120</v>
      </c>
      <c r="C43" s="72">
        <v>1000</v>
      </c>
      <c r="D43" s="72"/>
      <c r="E43" s="72">
        <f>B43-C43</f>
        <v>85120</v>
      </c>
      <c r="F43" s="89">
        <v>88400</v>
      </c>
      <c r="G43" s="24">
        <f>F43*18%</f>
        <v>15912</v>
      </c>
      <c r="H43" s="9">
        <f>F43+G43</f>
        <v>104312</v>
      </c>
    </row>
    <row r="44" spans="1:8" ht="19.5">
      <c r="A44" s="12" t="s">
        <v>100</v>
      </c>
      <c r="B44" s="104"/>
      <c r="C44" s="42"/>
      <c r="D44" s="42"/>
      <c r="E44" s="42"/>
      <c r="F44" s="104"/>
      <c r="G44" s="27"/>
      <c r="H44" s="26"/>
    </row>
    <row r="45" spans="1:12" s="20" customFormat="1" ht="15.75">
      <c r="A45" s="13" t="s">
        <v>23</v>
      </c>
      <c r="B45" s="105"/>
      <c r="C45" s="74"/>
      <c r="D45" s="74"/>
      <c r="E45" s="74"/>
      <c r="F45" s="94"/>
      <c r="G45" s="40" t="s">
        <v>30</v>
      </c>
      <c r="H45" s="28"/>
      <c r="I45" s="14"/>
      <c r="J45" s="14"/>
      <c r="K45" s="14"/>
      <c r="L45" s="14"/>
    </row>
    <row r="46" spans="1:12" ht="15.75">
      <c r="A46" s="15" t="s">
        <v>108</v>
      </c>
      <c r="B46" s="106"/>
      <c r="C46" s="81"/>
      <c r="D46" s="81"/>
      <c r="E46" s="81"/>
      <c r="F46" s="107"/>
      <c r="G46" s="35" t="s">
        <v>38</v>
      </c>
      <c r="H46" s="16" t="s">
        <v>37</v>
      </c>
      <c r="I46" s="2"/>
      <c r="J46" s="2"/>
      <c r="K46" s="2"/>
      <c r="L46" s="2"/>
    </row>
    <row r="47" spans="1:12" ht="15.75">
      <c r="A47" s="17" t="s">
        <v>109</v>
      </c>
      <c r="B47" s="106"/>
      <c r="C47" s="81"/>
      <c r="D47" s="81"/>
      <c r="E47" s="81"/>
      <c r="F47" s="107"/>
      <c r="G47" s="114" t="s">
        <v>45</v>
      </c>
      <c r="H47" s="116">
        <v>2536.11</v>
      </c>
      <c r="I47" s="2"/>
      <c r="J47" s="2"/>
      <c r="K47" s="2"/>
      <c r="L47" s="2"/>
    </row>
    <row r="48" spans="1:12" ht="15.75">
      <c r="A48" s="17" t="s">
        <v>24</v>
      </c>
      <c r="B48" s="106"/>
      <c r="C48" s="81"/>
      <c r="D48" s="81"/>
      <c r="E48" s="81"/>
      <c r="F48" s="107"/>
      <c r="G48" s="114" t="s">
        <v>46</v>
      </c>
      <c r="H48" s="116">
        <v>2028.33</v>
      </c>
      <c r="I48" s="2"/>
      <c r="J48" s="2"/>
      <c r="K48" s="2"/>
      <c r="L48" s="2"/>
    </row>
    <row r="49" spans="1:12" ht="15.75">
      <c r="A49" s="17" t="s">
        <v>25</v>
      </c>
      <c r="B49" s="106"/>
      <c r="C49" s="81"/>
      <c r="D49" s="81"/>
      <c r="E49" s="81"/>
      <c r="F49" s="107"/>
      <c r="G49" s="114" t="s">
        <v>47</v>
      </c>
      <c r="H49" s="120">
        <v>2340.81</v>
      </c>
      <c r="I49" s="2"/>
      <c r="J49" s="2"/>
      <c r="K49" s="2"/>
      <c r="L49" s="2"/>
    </row>
    <row r="50" spans="1:12" ht="15.75">
      <c r="A50" s="17" t="s">
        <v>113</v>
      </c>
      <c r="B50" s="106"/>
      <c r="C50" s="81"/>
      <c r="D50" s="81"/>
      <c r="E50" s="81"/>
      <c r="F50" s="107"/>
      <c r="G50" s="114" t="s">
        <v>48</v>
      </c>
      <c r="H50" s="120">
        <v>2212.47</v>
      </c>
      <c r="I50" s="2"/>
      <c r="J50" s="2"/>
      <c r="K50" s="2"/>
      <c r="L50" s="2"/>
    </row>
    <row r="51" spans="1:12" ht="15.75">
      <c r="A51" s="17" t="s">
        <v>28</v>
      </c>
      <c r="B51" s="106"/>
      <c r="C51" s="81"/>
      <c r="D51" s="81"/>
      <c r="E51" s="81"/>
      <c r="F51" s="107"/>
      <c r="G51" s="114" t="s">
        <v>49</v>
      </c>
      <c r="H51" s="120">
        <v>2522.16</v>
      </c>
      <c r="I51" s="2"/>
      <c r="J51" s="2"/>
      <c r="K51" s="2"/>
      <c r="L51" s="2"/>
    </row>
    <row r="52" spans="1:12" ht="15.75">
      <c r="A52" s="17" t="s">
        <v>29</v>
      </c>
      <c r="B52" s="106"/>
      <c r="C52" s="81"/>
      <c r="D52" s="81"/>
      <c r="E52" s="81"/>
      <c r="F52" s="107"/>
      <c r="G52" s="114" t="s">
        <v>101</v>
      </c>
      <c r="H52" s="120">
        <v>1905.57</v>
      </c>
      <c r="I52" s="2"/>
      <c r="J52" s="2"/>
      <c r="K52" s="2"/>
      <c r="L52" s="2"/>
    </row>
    <row r="53" spans="1:12" ht="15.75">
      <c r="A53" s="18" t="s">
        <v>116</v>
      </c>
      <c r="B53" s="108"/>
      <c r="C53" s="83"/>
      <c r="D53" s="83"/>
      <c r="E53" s="83"/>
      <c r="F53" s="109"/>
      <c r="G53" s="41"/>
      <c r="H53" s="32"/>
      <c r="I53" s="2"/>
      <c r="J53" s="2"/>
      <c r="K53" s="2"/>
      <c r="L53" s="2"/>
    </row>
    <row r="54" spans="1:12" ht="15.75">
      <c r="A54" s="17" t="s">
        <v>26</v>
      </c>
      <c r="B54" s="106"/>
      <c r="C54" s="81"/>
      <c r="D54" s="81"/>
      <c r="E54" s="81"/>
      <c r="F54" s="107"/>
      <c r="G54" s="41"/>
      <c r="H54" s="29"/>
      <c r="I54" s="2"/>
      <c r="J54" s="2"/>
      <c r="K54" s="2"/>
      <c r="L54" s="2"/>
    </row>
    <row r="55" spans="1:12" ht="15">
      <c r="A55" s="17" t="s">
        <v>27</v>
      </c>
      <c r="B55" s="106"/>
      <c r="C55" s="81"/>
      <c r="D55" s="81"/>
      <c r="E55" s="81"/>
      <c r="F55" s="107"/>
      <c r="G55" s="52" t="s">
        <v>137</v>
      </c>
      <c r="H55" s="52"/>
      <c r="I55" s="2"/>
      <c r="J55" s="2"/>
      <c r="K55" s="2"/>
      <c r="L55" s="2"/>
    </row>
    <row r="56" spans="1:12" ht="15">
      <c r="A56" s="17" t="s">
        <v>132</v>
      </c>
      <c r="B56" s="106"/>
      <c r="C56" s="81"/>
      <c r="D56" s="81"/>
      <c r="E56" s="81"/>
      <c r="F56" s="107"/>
      <c r="G56" s="53" t="s">
        <v>138</v>
      </c>
      <c r="H56" s="53">
        <v>300</v>
      </c>
      <c r="I56" s="2"/>
      <c r="J56" s="2"/>
      <c r="K56" s="2"/>
      <c r="L56" s="2"/>
    </row>
    <row r="57" spans="1:12" ht="15">
      <c r="A57" s="17" t="s">
        <v>66</v>
      </c>
      <c r="B57" s="106"/>
      <c r="C57" s="81"/>
      <c r="D57" s="81"/>
      <c r="E57" s="81"/>
      <c r="F57" s="107"/>
      <c r="G57" s="53" t="s">
        <v>139</v>
      </c>
      <c r="H57" s="53">
        <v>400</v>
      </c>
      <c r="I57" s="2"/>
      <c r="J57" s="2"/>
      <c r="K57" s="2"/>
      <c r="L57" s="2"/>
    </row>
    <row r="58" spans="1:12" ht="15">
      <c r="A58" s="17" t="s">
        <v>67</v>
      </c>
      <c r="B58" s="106"/>
      <c r="C58" s="81"/>
      <c r="D58" s="81"/>
      <c r="E58" s="81"/>
      <c r="F58" s="107"/>
      <c r="G58" s="53" t="s">
        <v>64</v>
      </c>
      <c r="H58" s="53">
        <v>500</v>
      </c>
      <c r="I58" s="2"/>
      <c r="J58" s="2"/>
      <c r="K58" s="2"/>
      <c r="L58" s="2"/>
    </row>
    <row r="59" spans="1:12" ht="15.75">
      <c r="A59" s="19" t="s">
        <v>118</v>
      </c>
      <c r="B59" s="106"/>
      <c r="C59" s="81"/>
      <c r="D59" s="81"/>
      <c r="E59" s="81"/>
      <c r="F59" s="107"/>
      <c r="G59" s="53" t="s">
        <v>65</v>
      </c>
      <c r="H59" s="53">
        <v>600</v>
      </c>
      <c r="I59" s="2"/>
      <c r="J59" s="2"/>
      <c r="K59" s="2"/>
      <c r="L59" s="2"/>
    </row>
    <row r="60" spans="1:12" ht="15.75">
      <c r="A60" s="19" t="s">
        <v>119</v>
      </c>
      <c r="B60" s="106"/>
      <c r="C60" s="81"/>
      <c r="D60" s="81"/>
      <c r="E60" s="81"/>
      <c r="G60" s="53" t="s">
        <v>140</v>
      </c>
      <c r="H60" s="53">
        <v>700</v>
      </c>
      <c r="I60" s="2"/>
      <c r="J60" s="2"/>
      <c r="K60" s="2"/>
      <c r="L60" s="2"/>
    </row>
    <row r="61" spans="1:12" ht="15.75">
      <c r="A61" s="19" t="s">
        <v>120</v>
      </c>
      <c r="B61" s="106"/>
      <c r="C61" s="81"/>
      <c r="D61" s="81"/>
      <c r="E61" s="81"/>
      <c r="G61" s="53" t="s">
        <v>141</v>
      </c>
      <c r="H61" s="53">
        <v>800</v>
      </c>
      <c r="I61" s="2"/>
      <c r="J61" s="2"/>
      <c r="K61" s="2"/>
      <c r="L61" s="2"/>
    </row>
    <row r="62" spans="1:12" ht="15.75">
      <c r="A62" s="19" t="s">
        <v>121</v>
      </c>
      <c r="B62" s="150" t="s">
        <v>56</v>
      </c>
      <c r="C62" s="150"/>
      <c r="D62" s="150"/>
      <c r="E62" s="150"/>
      <c r="F62" s="150"/>
      <c r="G62" s="53" t="s">
        <v>142</v>
      </c>
      <c r="H62" s="53">
        <v>950</v>
      </c>
      <c r="I62" s="2"/>
      <c r="J62" s="2"/>
      <c r="K62" s="2"/>
      <c r="L62" s="2"/>
    </row>
    <row r="63" spans="1:8" ht="15.75">
      <c r="A63" s="19"/>
      <c r="B63" s="150" t="s">
        <v>57</v>
      </c>
      <c r="C63" s="150"/>
      <c r="D63" s="158" t="s">
        <v>59</v>
      </c>
      <c r="E63" s="158"/>
      <c r="F63" s="158"/>
      <c r="G63" s="53" t="s">
        <v>143</v>
      </c>
      <c r="H63" s="53">
        <v>1000</v>
      </c>
    </row>
    <row r="64" spans="2:8" ht="15.75">
      <c r="B64" s="157" t="s">
        <v>58</v>
      </c>
      <c r="C64" s="157"/>
      <c r="D64" s="110" t="s">
        <v>127</v>
      </c>
      <c r="E64" s="85"/>
      <c r="F64" s="111"/>
      <c r="G64" s="53" t="s">
        <v>144</v>
      </c>
      <c r="H64" s="53">
        <v>1100</v>
      </c>
    </row>
    <row r="65" spans="2:6" ht="15.75">
      <c r="B65" s="157" t="s">
        <v>60</v>
      </c>
      <c r="C65" s="157"/>
      <c r="D65" s="159" t="s">
        <v>61</v>
      </c>
      <c r="E65" s="159"/>
      <c r="F65" s="159"/>
    </row>
    <row r="66" spans="2:6" ht="15.75">
      <c r="B66" s="157" t="s">
        <v>62</v>
      </c>
      <c r="C66" s="157"/>
      <c r="D66" s="159" t="s">
        <v>63</v>
      </c>
      <c r="E66" s="159"/>
      <c r="F66" s="159"/>
    </row>
  </sheetData>
  <sheetProtection/>
  <mergeCells count="25">
    <mergeCell ref="G9:G10"/>
    <mergeCell ref="H9:H10"/>
    <mergeCell ref="A9:A10"/>
    <mergeCell ref="B9:B10"/>
    <mergeCell ref="A8:E8"/>
    <mergeCell ref="F8:H8"/>
    <mergeCell ref="E9:E10"/>
    <mergeCell ref="F9:F10"/>
    <mergeCell ref="C9:C10"/>
    <mergeCell ref="D9:D10"/>
    <mergeCell ref="B66:C66"/>
    <mergeCell ref="B63:C63"/>
    <mergeCell ref="D63:F63"/>
    <mergeCell ref="B64:C64"/>
    <mergeCell ref="B65:C65"/>
    <mergeCell ref="B62:F62"/>
    <mergeCell ref="D65:F65"/>
    <mergeCell ref="D66:F66"/>
    <mergeCell ref="A1:H1"/>
    <mergeCell ref="A2:H2"/>
    <mergeCell ref="A3:H3"/>
    <mergeCell ref="A4:H4"/>
    <mergeCell ref="A6:H6"/>
    <mergeCell ref="A7:H7"/>
    <mergeCell ref="A5:H5"/>
  </mergeCells>
  <printOptions/>
  <pageMargins left="0.75" right="0.07874015748031496" top="0.3937007874015748" bottom="0.31" header="0.11811023622047245" footer="0.15748031496062992"/>
  <pageSetup fitToHeight="1" fitToWidth="1" horizontalDpi="300" verticalDpi="300" orientation="portrait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4.00390625" style="3" customWidth="1"/>
    <col min="2" max="2" width="12.8515625" style="112" customWidth="1"/>
    <col min="3" max="3" width="10.00390625" style="43" customWidth="1"/>
    <col min="4" max="4" width="10.00390625" style="43" bestFit="1" customWidth="1"/>
    <col min="5" max="5" width="10.421875" style="101" customWidth="1"/>
    <col min="6" max="6" width="15.7109375" style="101" customWidth="1"/>
    <col min="7" max="7" width="25.7109375" style="43" customWidth="1"/>
    <col min="8" max="8" width="16.421875" style="3" customWidth="1"/>
    <col min="9" max="16384" width="9.140625" style="3" customWidth="1"/>
  </cols>
  <sheetData>
    <row r="1" spans="1:8" ht="48.75" customHeight="1">
      <c r="A1" s="124" t="s">
        <v>125</v>
      </c>
      <c r="B1" s="124"/>
      <c r="C1" s="124"/>
      <c r="D1" s="124"/>
      <c r="E1" s="124"/>
      <c r="F1" s="124"/>
      <c r="G1" s="124"/>
      <c r="H1" s="124"/>
    </row>
    <row r="2" spans="1:8" ht="31.5">
      <c r="A2" s="135" t="s">
        <v>73</v>
      </c>
      <c r="B2" s="135"/>
      <c r="C2" s="135"/>
      <c r="D2" s="135"/>
      <c r="E2" s="135"/>
      <c r="F2" s="135"/>
      <c r="G2" s="135"/>
      <c r="H2" s="135"/>
    </row>
    <row r="3" spans="1:8" ht="31.5">
      <c r="A3" s="135" t="s">
        <v>68</v>
      </c>
      <c r="B3" s="135"/>
      <c r="C3" s="135"/>
      <c r="D3" s="135"/>
      <c r="E3" s="135"/>
      <c r="F3" s="135"/>
      <c r="G3" s="135"/>
      <c r="H3" s="135"/>
    </row>
    <row r="4" spans="1:8" ht="18.75" customHeight="1">
      <c r="A4" s="136" t="s">
        <v>135</v>
      </c>
      <c r="B4" s="136"/>
      <c r="C4" s="136"/>
      <c r="D4" s="136"/>
      <c r="E4" s="136"/>
      <c r="F4" s="136"/>
      <c r="G4" s="136"/>
      <c r="H4" s="136"/>
    </row>
    <row r="5" spans="1:8" ht="18.75" customHeight="1">
      <c r="A5" s="139" t="s">
        <v>136</v>
      </c>
      <c r="B5" s="139"/>
      <c r="C5" s="139"/>
      <c r="D5" s="139"/>
      <c r="E5" s="139"/>
      <c r="F5" s="139"/>
      <c r="G5" s="139"/>
      <c r="H5" s="139"/>
    </row>
    <row r="6" spans="1:8" ht="19.5">
      <c r="A6" s="136" t="s">
        <v>130</v>
      </c>
      <c r="B6" s="136"/>
      <c r="C6" s="136"/>
      <c r="D6" s="136"/>
      <c r="E6" s="136"/>
      <c r="F6" s="136"/>
      <c r="G6" s="136"/>
      <c r="H6" s="136"/>
    </row>
    <row r="7" spans="1:8" ht="19.5">
      <c r="A7" s="137" t="s">
        <v>0</v>
      </c>
      <c r="B7" s="137"/>
      <c r="C7" s="137"/>
      <c r="D7" s="137"/>
      <c r="E7" s="137"/>
      <c r="F7" s="137"/>
      <c r="G7" s="137"/>
      <c r="H7" s="137"/>
    </row>
    <row r="8" spans="1:8" ht="19.5">
      <c r="A8" s="138" t="s">
        <v>150</v>
      </c>
      <c r="B8" s="138"/>
      <c r="C8" s="138"/>
      <c r="D8" s="138"/>
      <c r="E8" s="138"/>
      <c r="F8" s="138" t="s">
        <v>134</v>
      </c>
      <c r="G8" s="138"/>
      <c r="H8" s="138"/>
    </row>
    <row r="9" spans="1:8" ht="15" customHeight="1">
      <c r="A9" s="161" t="s">
        <v>1</v>
      </c>
      <c r="B9" s="165" t="s">
        <v>2</v>
      </c>
      <c r="C9" s="130" t="s">
        <v>3</v>
      </c>
      <c r="D9" s="131" t="s">
        <v>4</v>
      </c>
      <c r="E9" s="167" t="s">
        <v>5</v>
      </c>
      <c r="F9" s="164" t="s">
        <v>133</v>
      </c>
      <c r="G9" s="130" t="s">
        <v>104</v>
      </c>
      <c r="H9" s="160" t="s">
        <v>7</v>
      </c>
    </row>
    <row r="10" spans="1:8" ht="21" customHeight="1">
      <c r="A10" s="161"/>
      <c r="B10" s="166"/>
      <c r="C10" s="130"/>
      <c r="D10" s="131"/>
      <c r="E10" s="167"/>
      <c r="F10" s="164"/>
      <c r="G10" s="130"/>
      <c r="H10" s="160"/>
    </row>
    <row r="11" spans="1:8" ht="15.75">
      <c r="A11" s="21" t="s">
        <v>8</v>
      </c>
      <c r="B11" s="103"/>
      <c r="C11" s="76"/>
      <c r="D11" s="76"/>
      <c r="E11" s="103"/>
      <c r="F11" s="103"/>
      <c r="G11" s="22"/>
      <c r="H11" s="31"/>
    </row>
    <row r="12" spans="1:8" ht="15.75">
      <c r="A12" s="7" t="s">
        <v>115</v>
      </c>
      <c r="B12" s="89">
        <v>78670</v>
      </c>
      <c r="C12" s="77">
        <v>1000</v>
      </c>
      <c r="D12" s="77"/>
      <c r="E12" s="61">
        <f>B12-C12</f>
        <v>77670</v>
      </c>
      <c r="F12" s="89">
        <v>78740</v>
      </c>
      <c r="G12" s="24">
        <f>F12*18%</f>
        <v>14173.199999999999</v>
      </c>
      <c r="H12" s="9">
        <f>F12+G12</f>
        <v>92913.2</v>
      </c>
    </row>
    <row r="13" spans="1:8" ht="15.75">
      <c r="A13" s="7" t="s">
        <v>114</v>
      </c>
      <c r="B13" s="89">
        <v>77170</v>
      </c>
      <c r="C13" s="77">
        <v>1000</v>
      </c>
      <c r="D13" s="77"/>
      <c r="E13" s="61">
        <f>B13-C13</f>
        <v>76170</v>
      </c>
      <c r="F13" s="89">
        <v>77240</v>
      </c>
      <c r="G13" s="24">
        <f>F13*18%</f>
        <v>13903.199999999999</v>
      </c>
      <c r="H13" s="9">
        <f>F13+G13</f>
        <v>91143.2</v>
      </c>
    </row>
    <row r="14" spans="1:8" ht="15.75">
      <c r="A14" s="7" t="s">
        <v>22</v>
      </c>
      <c r="B14" s="89">
        <v>81370</v>
      </c>
      <c r="C14" s="77">
        <v>1000</v>
      </c>
      <c r="D14" s="77"/>
      <c r="E14" s="61">
        <f>B14-C14</f>
        <v>80370</v>
      </c>
      <c r="F14" s="89">
        <v>81440</v>
      </c>
      <c r="G14" s="24">
        <f>F14*18%</f>
        <v>14659.199999999999</v>
      </c>
      <c r="H14" s="9">
        <f>F14+G14</f>
        <v>96099.2</v>
      </c>
    </row>
    <row r="15" spans="1:8" ht="15.75">
      <c r="A15" s="21" t="s">
        <v>9</v>
      </c>
      <c r="B15" s="103"/>
      <c r="C15" s="76"/>
      <c r="D15" s="76"/>
      <c r="E15" s="103"/>
      <c r="F15" s="90"/>
      <c r="G15" s="22"/>
      <c r="H15" s="31"/>
    </row>
    <row r="16" spans="1:8" ht="15.75">
      <c r="A16" s="7" t="s">
        <v>10</v>
      </c>
      <c r="B16" s="89">
        <v>81650</v>
      </c>
      <c r="C16" s="77">
        <v>1000</v>
      </c>
      <c r="D16" s="77"/>
      <c r="E16" s="61">
        <f>B16-C16</f>
        <v>80650</v>
      </c>
      <c r="F16" s="89">
        <v>81720</v>
      </c>
      <c r="G16" s="24">
        <f>F16*18%</f>
        <v>14709.6</v>
      </c>
      <c r="H16" s="9">
        <f>F16+G16</f>
        <v>96429.6</v>
      </c>
    </row>
    <row r="17" spans="1:8" ht="15.75">
      <c r="A17" s="7" t="s">
        <v>117</v>
      </c>
      <c r="B17" s="89">
        <v>79650</v>
      </c>
      <c r="C17" s="72">
        <v>1000</v>
      </c>
      <c r="D17" s="72"/>
      <c r="E17" s="78">
        <f>B17-C17</f>
        <v>78650</v>
      </c>
      <c r="F17" s="89">
        <v>79720</v>
      </c>
      <c r="G17" s="24">
        <f>F17*18%</f>
        <v>14349.6</v>
      </c>
      <c r="H17" s="9">
        <f>F17+G17</f>
        <v>94069.6</v>
      </c>
    </row>
    <row r="18" spans="1:8" ht="15.75">
      <c r="A18" s="7" t="s">
        <v>12</v>
      </c>
      <c r="B18" s="89">
        <v>86430</v>
      </c>
      <c r="C18" s="77">
        <v>1000</v>
      </c>
      <c r="D18" s="77">
        <v>2500</v>
      </c>
      <c r="E18" s="61">
        <f>B18-C18-D18</f>
        <v>82930</v>
      </c>
      <c r="F18" s="89">
        <v>84000</v>
      </c>
      <c r="G18" s="24">
        <f>F18*18%</f>
        <v>15120</v>
      </c>
      <c r="H18" s="9">
        <f>F18+G18</f>
        <v>99120</v>
      </c>
    </row>
    <row r="19" spans="1:8" ht="15.75">
      <c r="A19" s="7" t="s">
        <v>11</v>
      </c>
      <c r="B19" s="89">
        <v>87380</v>
      </c>
      <c r="C19" s="77">
        <v>1000</v>
      </c>
      <c r="D19" s="77">
        <v>2500</v>
      </c>
      <c r="E19" s="61">
        <f>B19-C19-D19</f>
        <v>83880</v>
      </c>
      <c r="F19" s="89">
        <v>84950</v>
      </c>
      <c r="G19" s="24">
        <f>F19*18%</f>
        <v>15291</v>
      </c>
      <c r="H19" s="9">
        <f>F19+G19</f>
        <v>100241</v>
      </c>
    </row>
    <row r="20" spans="1:8" ht="15.75">
      <c r="A20" s="7" t="s">
        <v>13</v>
      </c>
      <c r="B20" s="89">
        <v>88630</v>
      </c>
      <c r="C20" s="77">
        <v>1000</v>
      </c>
      <c r="D20" s="77">
        <v>2500</v>
      </c>
      <c r="E20" s="61">
        <f>B20-C20-D20</f>
        <v>85130</v>
      </c>
      <c r="F20" s="89">
        <v>86200</v>
      </c>
      <c r="G20" s="24">
        <f>F20*18%</f>
        <v>15516</v>
      </c>
      <c r="H20" s="9">
        <f>F20+G20</f>
        <v>101716</v>
      </c>
    </row>
    <row r="21" spans="1:8" ht="15.75">
      <c r="A21" s="21" t="s">
        <v>14</v>
      </c>
      <c r="B21" s="103"/>
      <c r="C21" s="76"/>
      <c r="D21" s="76"/>
      <c r="E21" s="103"/>
      <c r="F21" s="90"/>
      <c r="G21" s="22"/>
      <c r="H21" s="31"/>
    </row>
    <row r="22" spans="1:8" ht="15.75">
      <c r="A22" s="10" t="s">
        <v>15</v>
      </c>
      <c r="B22" s="89">
        <v>83170</v>
      </c>
      <c r="C22" s="77">
        <v>1000</v>
      </c>
      <c r="D22" s="77"/>
      <c r="E22" s="61">
        <f>B22-C22</f>
        <v>82170</v>
      </c>
      <c r="F22" s="89">
        <v>83240</v>
      </c>
      <c r="G22" s="24">
        <f>F22*18%</f>
        <v>14983.199999999999</v>
      </c>
      <c r="H22" s="9">
        <f>F22+G22</f>
        <v>98223.2</v>
      </c>
    </row>
    <row r="23" spans="1:8" ht="15.75">
      <c r="A23" s="21" t="s">
        <v>16</v>
      </c>
      <c r="B23" s="103"/>
      <c r="C23" s="76"/>
      <c r="D23" s="76"/>
      <c r="E23" s="103"/>
      <c r="F23" s="90"/>
      <c r="G23" s="22"/>
      <c r="H23" s="31"/>
    </row>
    <row r="24" spans="1:8" ht="15.75">
      <c r="A24" s="10" t="s">
        <v>17</v>
      </c>
      <c r="B24" s="89">
        <v>78650</v>
      </c>
      <c r="C24" s="77">
        <v>1000</v>
      </c>
      <c r="D24" s="77"/>
      <c r="E24" s="61">
        <f>B24-C24</f>
        <v>77650</v>
      </c>
      <c r="F24" s="89">
        <v>78720</v>
      </c>
      <c r="G24" s="24">
        <f>F24*18%</f>
        <v>14169.6</v>
      </c>
      <c r="H24" s="9">
        <f>F24+G24</f>
        <v>92889.6</v>
      </c>
    </row>
    <row r="25" spans="1:8" ht="15.75">
      <c r="A25" s="10" t="s">
        <v>18</v>
      </c>
      <c r="B25" s="89">
        <v>77420</v>
      </c>
      <c r="C25" s="77">
        <v>1000</v>
      </c>
      <c r="D25" s="77"/>
      <c r="E25" s="61">
        <f>B25-C25</f>
        <v>76420</v>
      </c>
      <c r="F25" s="89">
        <v>77490</v>
      </c>
      <c r="G25" s="24">
        <f>F25*18%</f>
        <v>13948.199999999999</v>
      </c>
      <c r="H25" s="9">
        <f>F25+G25</f>
        <v>91438.2</v>
      </c>
    </row>
    <row r="26" spans="1:8" ht="15.75">
      <c r="A26" s="10" t="s">
        <v>71</v>
      </c>
      <c r="B26" s="89">
        <v>78650</v>
      </c>
      <c r="C26" s="77">
        <v>1000</v>
      </c>
      <c r="D26" s="77"/>
      <c r="E26" s="61">
        <f>B26-C26</f>
        <v>77650</v>
      </c>
      <c r="F26" s="89">
        <v>78720</v>
      </c>
      <c r="G26" s="24">
        <f>F26*18%</f>
        <v>14169.6</v>
      </c>
      <c r="H26" s="9">
        <f>F26+G26</f>
        <v>92889.6</v>
      </c>
    </row>
    <row r="27" spans="1:8" ht="15.75">
      <c r="A27" s="10" t="s">
        <v>72</v>
      </c>
      <c r="B27" s="89">
        <v>76420</v>
      </c>
      <c r="C27" s="77">
        <v>1000</v>
      </c>
      <c r="D27" s="77"/>
      <c r="E27" s="61">
        <f>B27-C27</f>
        <v>75420</v>
      </c>
      <c r="F27" s="89">
        <v>76490</v>
      </c>
      <c r="G27" s="24">
        <f>F27*18%</f>
        <v>13768.199999999999</v>
      </c>
      <c r="H27" s="9">
        <f>F27+G27</f>
        <v>90258.2</v>
      </c>
    </row>
    <row r="28" spans="1:8" ht="15.75">
      <c r="A28" s="21" t="s">
        <v>19</v>
      </c>
      <c r="B28" s="103"/>
      <c r="C28" s="76"/>
      <c r="D28" s="76"/>
      <c r="E28" s="103"/>
      <c r="F28" s="113"/>
      <c r="G28" s="22"/>
      <c r="H28" s="31"/>
    </row>
    <row r="29" spans="1:8" ht="15.75">
      <c r="A29" s="10" t="s">
        <v>20</v>
      </c>
      <c r="B29" s="89">
        <v>80250</v>
      </c>
      <c r="C29" s="77">
        <v>1000</v>
      </c>
      <c r="D29" s="77"/>
      <c r="E29" s="61">
        <f>B29-C29</f>
        <v>79250</v>
      </c>
      <c r="F29" s="89">
        <v>80320</v>
      </c>
      <c r="G29" s="24">
        <f>F29*18%</f>
        <v>14457.6</v>
      </c>
      <c r="H29" s="9">
        <f>F29+G29</f>
        <v>94777.6</v>
      </c>
    </row>
    <row r="30" spans="1:8" ht="15.75">
      <c r="A30" s="10" t="s">
        <v>102</v>
      </c>
      <c r="B30" s="89">
        <v>79250</v>
      </c>
      <c r="C30" s="77">
        <v>1000</v>
      </c>
      <c r="D30" s="77"/>
      <c r="E30" s="61">
        <f>B30-C30</f>
        <v>78250</v>
      </c>
      <c r="F30" s="89">
        <v>79320</v>
      </c>
      <c r="G30" s="24">
        <f>F30*18%</f>
        <v>14277.6</v>
      </c>
      <c r="H30" s="9">
        <f>F30+G30</f>
        <v>93597.6</v>
      </c>
    </row>
    <row r="31" spans="1:8" ht="15.75">
      <c r="A31" s="6" t="s">
        <v>123</v>
      </c>
      <c r="B31" s="91"/>
      <c r="C31" s="70"/>
      <c r="D31" s="70"/>
      <c r="E31" s="71"/>
      <c r="F31" s="91"/>
      <c r="G31" s="36"/>
      <c r="H31" s="6"/>
    </row>
    <row r="32" spans="1:8" ht="15.75">
      <c r="A32" s="10" t="s">
        <v>124</v>
      </c>
      <c r="B32" s="89">
        <v>75270</v>
      </c>
      <c r="C32" s="72">
        <v>1000</v>
      </c>
      <c r="D32" s="72"/>
      <c r="E32" s="78">
        <f>B32-C32</f>
        <v>74270</v>
      </c>
      <c r="F32" s="89">
        <v>75340</v>
      </c>
      <c r="G32" s="24">
        <f>F32*18%</f>
        <v>13561.199999999999</v>
      </c>
      <c r="H32" s="9">
        <f>F32+G32</f>
        <v>88901.2</v>
      </c>
    </row>
    <row r="33" spans="1:8" ht="15.75">
      <c r="A33" s="21" t="s">
        <v>21</v>
      </c>
      <c r="B33" s="103"/>
      <c r="C33" s="76"/>
      <c r="D33" s="76"/>
      <c r="E33" s="103"/>
      <c r="F33" s="73"/>
      <c r="G33" s="22"/>
      <c r="H33" s="31"/>
    </row>
    <row r="34" spans="1:8" ht="15.75">
      <c r="A34" s="10" t="s">
        <v>128</v>
      </c>
      <c r="B34" s="89">
        <v>75810</v>
      </c>
      <c r="C34" s="77">
        <v>1000</v>
      </c>
      <c r="D34" s="77"/>
      <c r="E34" s="61">
        <f>B34-C34</f>
        <v>74810</v>
      </c>
      <c r="F34" s="89">
        <v>75880</v>
      </c>
      <c r="G34" s="24">
        <f>F34*18%</f>
        <v>13658.4</v>
      </c>
      <c r="H34" s="9">
        <f>F34+G34</f>
        <v>89538.4</v>
      </c>
    </row>
    <row r="35" spans="1:8" ht="15.75">
      <c r="A35" s="10" t="s">
        <v>77</v>
      </c>
      <c r="B35" s="89">
        <v>75560</v>
      </c>
      <c r="C35" s="77">
        <v>1000</v>
      </c>
      <c r="D35" s="77"/>
      <c r="E35" s="61">
        <f aca="true" t="shared" si="0" ref="E35:E41">B35-C35</f>
        <v>74560</v>
      </c>
      <c r="F35" s="89">
        <v>75630</v>
      </c>
      <c r="G35" s="24">
        <f aca="true" t="shared" si="1" ref="G35:G41">F35*18%</f>
        <v>13613.4</v>
      </c>
      <c r="H35" s="9">
        <f aca="true" t="shared" si="2" ref="H35:H41">F35+G35</f>
        <v>89243.4</v>
      </c>
    </row>
    <row r="36" spans="1:8" ht="15.75">
      <c r="A36" s="10" t="s">
        <v>129</v>
      </c>
      <c r="B36" s="89">
        <v>75560</v>
      </c>
      <c r="C36" s="77">
        <v>1000</v>
      </c>
      <c r="D36" s="77"/>
      <c r="E36" s="61">
        <f t="shared" si="0"/>
        <v>74560</v>
      </c>
      <c r="F36" s="89">
        <v>75630</v>
      </c>
      <c r="G36" s="24">
        <f t="shared" si="1"/>
        <v>13613.4</v>
      </c>
      <c r="H36" s="9">
        <f t="shared" si="2"/>
        <v>89243.4</v>
      </c>
    </row>
    <row r="37" spans="1:8" ht="15.75">
      <c r="A37" s="10" t="s">
        <v>84</v>
      </c>
      <c r="B37" s="89">
        <v>86020</v>
      </c>
      <c r="C37" s="77">
        <v>1000</v>
      </c>
      <c r="D37" s="77"/>
      <c r="E37" s="61">
        <f t="shared" si="0"/>
        <v>85020</v>
      </c>
      <c r="F37" s="89">
        <v>86090</v>
      </c>
      <c r="G37" s="24">
        <f t="shared" si="1"/>
        <v>15496.199999999999</v>
      </c>
      <c r="H37" s="9">
        <f t="shared" si="2"/>
        <v>101586.2</v>
      </c>
    </row>
    <row r="38" spans="1:8" ht="15.75">
      <c r="A38" s="10" t="s">
        <v>92</v>
      </c>
      <c r="B38" s="89">
        <v>85020</v>
      </c>
      <c r="C38" s="77">
        <v>1000</v>
      </c>
      <c r="D38" s="77"/>
      <c r="E38" s="61">
        <f t="shared" si="0"/>
        <v>84020</v>
      </c>
      <c r="F38" s="89">
        <v>85090</v>
      </c>
      <c r="G38" s="24">
        <f t="shared" si="1"/>
        <v>15316.199999999999</v>
      </c>
      <c r="H38" s="9">
        <f t="shared" si="2"/>
        <v>100406.2</v>
      </c>
    </row>
    <row r="39" spans="1:8" ht="15.75">
      <c r="A39" s="10" t="s">
        <v>93</v>
      </c>
      <c r="B39" s="89">
        <v>87110</v>
      </c>
      <c r="C39" s="77">
        <v>1000</v>
      </c>
      <c r="D39" s="77"/>
      <c r="E39" s="61">
        <f t="shared" si="0"/>
        <v>86110</v>
      </c>
      <c r="F39" s="89">
        <v>87180</v>
      </c>
      <c r="G39" s="24">
        <f t="shared" si="1"/>
        <v>15692.4</v>
      </c>
      <c r="H39" s="9">
        <f t="shared" si="2"/>
        <v>102872.4</v>
      </c>
    </row>
    <row r="40" spans="1:8" ht="15.75">
      <c r="A40" s="7" t="s">
        <v>99</v>
      </c>
      <c r="B40" s="89">
        <v>76710</v>
      </c>
      <c r="C40" s="77">
        <v>1000</v>
      </c>
      <c r="D40" s="77"/>
      <c r="E40" s="61">
        <f t="shared" si="0"/>
        <v>75710</v>
      </c>
      <c r="F40" s="89">
        <v>76780</v>
      </c>
      <c r="G40" s="24">
        <f t="shared" si="1"/>
        <v>13820.4</v>
      </c>
      <c r="H40" s="9">
        <f t="shared" si="2"/>
        <v>90600.4</v>
      </c>
    </row>
    <row r="41" spans="1:8" ht="15.75">
      <c r="A41" s="10" t="s">
        <v>94</v>
      </c>
      <c r="B41" s="89">
        <v>87050</v>
      </c>
      <c r="C41" s="77">
        <v>1000</v>
      </c>
      <c r="D41" s="77"/>
      <c r="E41" s="61">
        <f t="shared" si="0"/>
        <v>86050</v>
      </c>
      <c r="F41" s="89">
        <v>87120</v>
      </c>
      <c r="G41" s="24">
        <f t="shared" si="1"/>
        <v>15681.599999999999</v>
      </c>
      <c r="H41" s="9">
        <f t="shared" si="2"/>
        <v>102801.6</v>
      </c>
    </row>
    <row r="42" spans="1:8" ht="15.75">
      <c r="A42" s="6" t="s">
        <v>126</v>
      </c>
      <c r="B42" s="91"/>
      <c r="C42" s="70"/>
      <c r="D42" s="70"/>
      <c r="E42" s="71"/>
      <c r="F42" s="113"/>
      <c r="G42" s="36"/>
      <c r="H42" s="6"/>
    </row>
    <row r="43" spans="1:8" ht="15.75">
      <c r="A43" s="10" t="s">
        <v>131</v>
      </c>
      <c r="B43" s="89">
        <v>88660</v>
      </c>
      <c r="C43" s="72">
        <v>1000</v>
      </c>
      <c r="D43" s="72"/>
      <c r="E43" s="78">
        <f>B43-C43</f>
        <v>87660</v>
      </c>
      <c r="F43" s="89">
        <v>88730</v>
      </c>
      <c r="G43" s="24">
        <f>F43*18%</f>
        <v>15971.4</v>
      </c>
      <c r="H43" s="9">
        <f>F43+G43</f>
        <v>104701.4</v>
      </c>
    </row>
    <row r="44" spans="1:10" ht="19.5">
      <c r="A44" s="11" t="s">
        <v>69</v>
      </c>
      <c r="B44" s="104"/>
      <c r="C44" s="42"/>
      <c r="D44" s="42"/>
      <c r="E44" s="104"/>
      <c r="F44" s="104"/>
      <c r="G44" s="42"/>
      <c r="H44" s="26"/>
      <c r="I44" s="2"/>
      <c r="J44" s="2"/>
    </row>
    <row r="45" spans="1:11" s="20" customFormat="1" ht="15.75">
      <c r="A45" s="13" t="s">
        <v>23</v>
      </c>
      <c r="B45" s="105"/>
      <c r="C45" s="74"/>
      <c r="D45" s="74"/>
      <c r="E45" s="94"/>
      <c r="F45" s="94"/>
      <c r="G45" s="168" t="s">
        <v>30</v>
      </c>
      <c r="H45" s="169"/>
      <c r="I45" s="14"/>
      <c r="J45" s="14"/>
      <c r="K45" s="14"/>
    </row>
    <row r="46" spans="1:11" ht="15.75">
      <c r="A46" s="15" t="s">
        <v>108</v>
      </c>
      <c r="B46" s="106"/>
      <c r="C46" s="81"/>
      <c r="D46" s="81"/>
      <c r="E46" s="107"/>
      <c r="F46" s="107"/>
      <c r="G46" s="54" t="s">
        <v>38</v>
      </c>
      <c r="H46" s="16" t="s">
        <v>37</v>
      </c>
      <c r="I46" s="2"/>
      <c r="J46" s="2"/>
      <c r="K46" s="2"/>
    </row>
    <row r="47" spans="1:11" ht="15.75">
      <c r="A47" s="17" t="s">
        <v>110</v>
      </c>
      <c r="B47" s="106"/>
      <c r="C47" s="81"/>
      <c r="D47" s="81"/>
      <c r="E47" s="107"/>
      <c r="F47" s="107"/>
      <c r="G47" s="114" t="s">
        <v>50</v>
      </c>
      <c r="H47" s="116">
        <v>998.82</v>
      </c>
      <c r="I47" s="2"/>
      <c r="J47" s="2"/>
      <c r="K47" s="2"/>
    </row>
    <row r="48" spans="1:11" ht="15.75">
      <c r="A48" s="17" t="s">
        <v>24</v>
      </c>
      <c r="B48" s="106"/>
      <c r="C48" s="81"/>
      <c r="D48" s="81"/>
      <c r="E48" s="107"/>
      <c r="F48" s="107"/>
      <c r="G48" s="114" t="s">
        <v>51</v>
      </c>
      <c r="H48" s="119">
        <v>1230.39</v>
      </c>
      <c r="I48" s="2"/>
      <c r="J48" s="2"/>
      <c r="K48" s="2"/>
    </row>
    <row r="49" spans="1:11" ht="15.75">
      <c r="A49" s="17" t="s">
        <v>25</v>
      </c>
      <c r="B49" s="106"/>
      <c r="C49" s="81"/>
      <c r="D49" s="81"/>
      <c r="E49" s="107"/>
      <c r="F49" s="107"/>
      <c r="G49" s="114" t="s">
        <v>52</v>
      </c>
      <c r="H49" s="119">
        <v>689.13</v>
      </c>
      <c r="I49" s="2"/>
      <c r="J49" s="2"/>
      <c r="K49" s="2"/>
    </row>
    <row r="50" spans="1:11" ht="15.75">
      <c r="A50" s="17" t="s">
        <v>113</v>
      </c>
      <c r="B50" s="106"/>
      <c r="C50" s="81"/>
      <c r="D50" s="81"/>
      <c r="E50" s="107"/>
      <c r="F50" s="107"/>
      <c r="G50" s="114" t="s">
        <v>53</v>
      </c>
      <c r="H50" s="119">
        <v>1060.2</v>
      </c>
      <c r="I50" s="2"/>
      <c r="J50" s="2"/>
      <c r="K50" s="2"/>
    </row>
    <row r="51" spans="1:11" ht="15.75">
      <c r="A51" s="17" t="s">
        <v>28</v>
      </c>
      <c r="B51" s="106"/>
      <c r="C51" s="81"/>
      <c r="D51" s="81"/>
      <c r="E51" s="107"/>
      <c r="F51" s="107"/>
      <c r="G51" s="54"/>
      <c r="H51" s="7"/>
      <c r="I51" s="2"/>
      <c r="J51" s="2"/>
      <c r="K51" s="2"/>
    </row>
    <row r="52" spans="1:11" ht="15.75">
      <c r="A52" s="17" t="s">
        <v>29</v>
      </c>
      <c r="B52" s="106"/>
      <c r="C52" s="81"/>
      <c r="D52" s="81"/>
      <c r="E52" s="107"/>
      <c r="F52" s="107"/>
      <c r="G52" s="54"/>
      <c r="H52" s="7"/>
      <c r="I52" s="2"/>
      <c r="J52" s="2"/>
      <c r="K52" s="2"/>
    </row>
    <row r="53" spans="1:11" ht="15.75">
      <c r="A53" s="18" t="s">
        <v>116</v>
      </c>
      <c r="B53" s="108"/>
      <c r="C53" s="83"/>
      <c r="D53" s="83"/>
      <c r="E53" s="109"/>
      <c r="F53" s="109"/>
      <c r="G53" s="55"/>
      <c r="H53" s="29"/>
      <c r="I53" s="2"/>
      <c r="J53" s="2"/>
      <c r="K53" s="2"/>
    </row>
    <row r="54" spans="1:11" ht="15.75">
      <c r="A54" s="17" t="s">
        <v>26</v>
      </c>
      <c r="B54" s="106"/>
      <c r="C54" s="81"/>
      <c r="D54" s="81"/>
      <c r="E54" s="107"/>
      <c r="F54" s="107"/>
      <c r="G54" s="55"/>
      <c r="H54" s="29"/>
      <c r="I54" s="2"/>
      <c r="J54" s="2"/>
      <c r="K54" s="2"/>
    </row>
    <row r="55" spans="1:11" ht="15">
      <c r="A55" s="17" t="s">
        <v>27</v>
      </c>
      <c r="B55" s="106"/>
      <c r="C55" s="81"/>
      <c r="D55" s="81"/>
      <c r="E55" s="107"/>
      <c r="F55" s="107"/>
      <c r="G55" s="52" t="s">
        <v>137</v>
      </c>
      <c r="H55" s="52"/>
      <c r="I55" s="2"/>
      <c r="J55" s="2"/>
      <c r="K55" s="2"/>
    </row>
    <row r="56" spans="1:11" ht="15">
      <c r="A56" s="17" t="s">
        <v>132</v>
      </c>
      <c r="B56" s="106"/>
      <c r="C56" s="81"/>
      <c r="D56" s="81"/>
      <c r="E56" s="107"/>
      <c r="F56" s="107"/>
      <c r="G56" s="53" t="s">
        <v>138</v>
      </c>
      <c r="H56" s="53">
        <v>300</v>
      </c>
      <c r="I56" s="2"/>
      <c r="J56" s="2"/>
      <c r="K56" s="2"/>
    </row>
    <row r="57" spans="1:11" ht="15">
      <c r="A57" s="17" t="s">
        <v>66</v>
      </c>
      <c r="B57" s="106"/>
      <c r="C57" s="81"/>
      <c r="D57" s="81"/>
      <c r="E57" s="107"/>
      <c r="F57" s="107"/>
      <c r="G57" s="53" t="s">
        <v>139</v>
      </c>
      <c r="H57" s="53">
        <v>400</v>
      </c>
      <c r="I57" s="2"/>
      <c r="J57" s="2"/>
      <c r="K57" s="2"/>
    </row>
    <row r="58" spans="1:11" ht="15">
      <c r="A58" s="17" t="s">
        <v>67</v>
      </c>
      <c r="B58" s="106"/>
      <c r="C58" s="81"/>
      <c r="D58" s="81"/>
      <c r="E58" s="107"/>
      <c r="F58" s="107"/>
      <c r="G58" s="53" t="s">
        <v>64</v>
      </c>
      <c r="H58" s="53">
        <v>500</v>
      </c>
      <c r="I58" s="2"/>
      <c r="J58" s="2"/>
      <c r="K58" s="2"/>
    </row>
    <row r="59" spans="1:11" ht="15.75">
      <c r="A59" s="19" t="s">
        <v>118</v>
      </c>
      <c r="B59" s="106"/>
      <c r="C59" s="81"/>
      <c r="D59" s="81"/>
      <c r="E59" s="107"/>
      <c r="F59" s="107"/>
      <c r="G59" s="53" t="s">
        <v>65</v>
      </c>
      <c r="H59" s="53">
        <v>600</v>
      </c>
      <c r="I59" s="2"/>
      <c r="J59" s="2"/>
      <c r="K59" s="2"/>
    </row>
    <row r="60" spans="1:11" ht="15.75">
      <c r="A60" s="19" t="s">
        <v>119</v>
      </c>
      <c r="B60" s="106"/>
      <c r="C60" s="81"/>
      <c r="D60" s="81"/>
      <c r="E60" s="107"/>
      <c r="G60" s="53" t="s">
        <v>140</v>
      </c>
      <c r="H60" s="53">
        <v>700</v>
      </c>
      <c r="I60" s="2"/>
      <c r="J60" s="2"/>
      <c r="K60" s="2"/>
    </row>
    <row r="61" spans="1:11" ht="15.75">
      <c r="A61" s="19" t="s">
        <v>120</v>
      </c>
      <c r="B61" s="106"/>
      <c r="C61" s="81"/>
      <c r="D61" s="81"/>
      <c r="E61" s="107"/>
      <c r="G61" s="53" t="s">
        <v>141</v>
      </c>
      <c r="H61" s="53">
        <v>800</v>
      </c>
      <c r="I61" s="2"/>
      <c r="J61" s="2"/>
      <c r="K61" s="2"/>
    </row>
    <row r="62" spans="1:11" ht="15.75">
      <c r="A62" s="19" t="s">
        <v>121</v>
      </c>
      <c r="B62" s="150" t="s">
        <v>56</v>
      </c>
      <c r="C62" s="150"/>
      <c r="D62" s="150"/>
      <c r="E62" s="150"/>
      <c r="F62" s="150"/>
      <c r="G62" s="53" t="s">
        <v>142</v>
      </c>
      <c r="H62" s="53">
        <v>950</v>
      </c>
      <c r="I62" s="2"/>
      <c r="J62" s="2"/>
      <c r="K62" s="2"/>
    </row>
    <row r="63" spans="1:8" ht="15.75">
      <c r="A63" s="19"/>
      <c r="B63" s="150" t="s">
        <v>57</v>
      </c>
      <c r="C63" s="150"/>
      <c r="D63" s="158" t="s">
        <v>59</v>
      </c>
      <c r="E63" s="158"/>
      <c r="F63" s="158"/>
      <c r="G63" s="53" t="s">
        <v>143</v>
      </c>
      <c r="H63" s="53">
        <v>1000</v>
      </c>
    </row>
    <row r="64" spans="2:8" ht="15.75">
      <c r="B64" s="157" t="s">
        <v>58</v>
      </c>
      <c r="C64" s="157"/>
      <c r="D64" s="170" t="s">
        <v>127</v>
      </c>
      <c r="E64" s="171"/>
      <c r="F64" s="172"/>
      <c r="G64" s="53" t="s">
        <v>144</v>
      </c>
      <c r="H64" s="53">
        <v>1100</v>
      </c>
    </row>
    <row r="65" spans="2:6" ht="15.75">
      <c r="B65" s="157" t="s">
        <v>60</v>
      </c>
      <c r="C65" s="157"/>
      <c r="D65" s="159" t="s">
        <v>61</v>
      </c>
      <c r="E65" s="159"/>
      <c r="F65" s="159"/>
    </row>
    <row r="66" spans="2:6" ht="15.75">
      <c r="B66" s="157" t="s">
        <v>62</v>
      </c>
      <c r="C66" s="157"/>
      <c r="D66" s="159" t="s">
        <v>63</v>
      </c>
      <c r="E66" s="159"/>
      <c r="F66" s="159"/>
    </row>
  </sheetData>
  <sheetProtection/>
  <mergeCells count="27">
    <mergeCell ref="G45:H45"/>
    <mergeCell ref="B64:C64"/>
    <mergeCell ref="D64:F64"/>
    <mergeCell ref="D65:F65"/>
    <mergeCell ref="D66:F66"/>
    <mergeCell ref="A8:E8"/>
    <mergeCell ref="B65:C65"/>
    <mergeCell ref="B62:F62"/>
    <mergeCell ref="D63:F63"/>
    <mergeCell ref="B66:C66"/>
    <mergeCell ref="B63:C63"/>
    <mergeCell ref="A7:H7"/>
    <mergeCell ref="F8:H8"/>
    <mergeCell ref="A9:A10"/>
    <mergeCell ref="B9:B10"/>
    <mergeCell ref="C9:C10"/>
    <mergeCell ref="D9:D10"/>
    <mergeCell ref="E9:E10"/>
    <mergeCell ref="F9:F10"/>
    <mergeCell ref="G9:G10"/>
    <mergeCell ref="H9:H10"/>
    <mergeCell ref="A1:H1"/>
    <mergeCell ref="A2:H2"/>
    <mergeCell ref="A3:H3"/>
    <mergeCell ref="A4:H4"/>
    <mergeCell ref="A6:H6"/>
    <mergeCell ref="A5:H5"/>
  </mergeCells>
  <printOptions/>
  <pageMargins left="0.73" right="0.07874015748031496" top="0.3937007874015748" bottom="0.36" header="0.11811023622047245" footer="0.15748031496062992"/>
  <pageSetup fitToHeight="1" fitToWidth="1" horizontalDpi="300" verticalDpi="300" orientation="portrait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3.140625" style="0" bestFit="1" customWidth="1"/>
    <col min="2" max="2" width="11.7109375" style="0" customWidth="1"/>
  </cols>
  <sheetData>
    <row r="1" spans="1:2" ht="15.75">
      <c r="A1" s="4" t="s">
        <v>76</v>
      </c>
      <c r="B1" s="5"/>
    </row>
    <row r="2" spans="1:2" ht="15.75">
      <c r="A2" s="1" t="s">
        <v>64</v>
      </c>
      <c r="B2" s="1">
        <v>1000</v>
      </c>
    </row>
    <row r="3" spans="1:2" ht="15.75">
      <c r="A3" s="1" t="s">
        <v>65</v>
      </c>
      <c r="B3" s="1">
        <v>1200</v>
      </c>
    </row>
    <row r="4" spans="1:2" ht="15.75">
      <c r="A4" s="1" t="s">
        <v>74</v>
      </c>
      <c r="B4" s="1">
        <v>1600</v>
      </c>
    </row>
    <row r="11" ht="15">
      <c r="A11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india2world@ymail.com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india2world@ymail.com</dc:creator>
  <cp:keywords/>
  <dc:description/>
  <cp:lastModifiedBy>vikas sharma</cp:lastModifiedBy>
  <cp:lastPrinted>2020-07-23T05:39:44Z</cp:lastPrinted>
  <dcterms:created xsi:type="dcterms:W3CDTF">2016-02-02T06:43:58Z</dcterms:created>
  <dcterms:modified xsi:type="dcterms:W3CDTF">2020-07-23T07:25:13Z</dcterms:modified>
  <cp:category/>
  <cp:version/>
  <cp:contentType/>
  <cp:contentStatus/>
</cp:coreProperties>
</file>